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tabRatio="736" activeTab="3"/>
  </bookViews>
  <sheets>
    <sheet name="一般公共预算收支预算总表" sheetId="1" r:id="rId1"/>
    <sheet name="一般公共预算本级收入预算表" sheetId="2" r:id="rId2"/>
    <sheet name="一般公共预算上级补助收入预算表" sheetId="3" r:id="rId3"/>
    <sheet name="一般公共预算本级支出预算表" sheetId="4" r:id="rId4"/>
    <sheet name="一般公共预算本级支出功能分类明细表" sheetId="5" r:id="rId5"/>
    <sheet name="一般公共预算本级支出政府经济分类明细表" sheetId="6" r:id="rId6"/>
    <sheet name="一般公共预算对下级的转移支付预算分项目表" sheetId="7" r:id="rId7"/>
    <sheet name="一般公共预算对下级的转移支付预算分地区表" sheetId="8" r:id="rId8"/>
    <sheet name="一般公共预算本级支出“三公”经费预算表" sheetId="9" r:id="rId9"/>
  </sheets>
  <definedNames>
    <definedName name="_xlnm._FilterDatabase" localSheetId="2" hidden="1">一般公共预算上级补助收入预算表!$B$4:$C$45</definedName>
    <definedName name="_xlnm._FilterDatabase" localSheetId="4" hidden="1">一般公共预算本级支出功能分类明细表!$B$5:$D$438</definedName>
    <definedName name="_xlnm._FilterDatabase" localSheetId="5" hidden="1">一般公共预算本级支出政府经济分类明细表!$B$5:$D$54</definedName>
    <definedName name="_xlnm._FilterDatabase" localSheetId="6" hidden="1">一般公共预算对下级的转移支付预算分项目表!$A$4:$C$97</definedName>
    <definedName name="_xlnm.Print_Titles" localSheetId="3">一般公共预算本级支出预算表!$1:$5</definedName>
    <definedName name="_xlnm.Print_Titles" localSheetId="4">一般公共预算本级支出功能分类明细表!$1:$5</definedName>
    <definedName name="_xlnm.Print_Titles" localSheetId="5">一般公共预算本级支出政府经济分类明细表!$1:$5</definedName>
    <definedName name="_xlnm.Print_Titles" localSheetId="6">一般公共预算对下级的转移支付预算分项目表!$1:$5</definedName>
    <definedName name="_xlnm.Print_Titles" localSheetId="2">一般公共预算上级补助收入预算表!$1:$5</definedName>
  </definedNames>
  <calcPr calcId="144525"/>
</workbook>
</file>

<file path=xl/sharedStrings.xml><?xml version="1.0" encoding="utf-8"?>
<sst xmlns="http://schemas.openxmlformats.org/spreadsheetml/2006/main" count="1334" uniqueCount="1087">
  <si>
    <t>附表1-1</t>
  </si>
  <si>
    <t>2025年林芝市一般公共预算收支预算总表</t>
  </si>
  <si>
    <t>金额单位：万元</t>
  </si>
  <si>
    <t>收入</t>
  </si>
  <si>
    <t>支出</t>
  </si>
  <si>
    <t>项    目</t>
  </si>
  <si>
    <t>上年预算数</t>
  </si>
  <si>
    <t>预算数</t>
  </si>
  <si>
    <t>项目</t>
  </si>
  <si>
    <t>金额</t>
  </si>
  <si>
    <t>同比增加</t>
  </si>
  <si>
    <t>同比增长%</t>
  </si>
  <si>
    <t>本级收入合计</t>
  </si>
  <si>
    <t>本级支出合计</t>
  </si>
  <si>
    <t>预备费</t>
  </si>
  <si>
    <t>地方政府一般债务收入</t>
  </si>
  <si>
    <t>地方政府一般债务还本支出</t>
  </si>
  <si>
    <t>转移性收入</t>
  </si>
  <si>
    <t>转移性支出</t>
  </si>
  <si>
    <t xml:space="preserve">  上级补助收入</t>
  </si>
  <si>
    <t xml:space="preserve">  补助下级支出
</t>
  </si>
  <si>
    <t xml:space="preserve">    返还性收入</t>
  </si>
  <si>
    <t xml:space="preserve">    返还性支出</t>
  </si>
  <si>
    <t xml:space="preserve">    一般性转移支付收入</t>
  </si>
  <si>
    <t xml:space="preserve">    一般性转移支付
</t>
  </si>
  <si>
    <t xml:space="preserve">    专项转移支付收入</t>
  </si>
  <si>
    <t xml:space="preserve">    专项转移支付
</t>
  </si>
  <si>
    <t xml:space="preserve">  省补助计划单列市收入</t>
  </si>
  <si>
    <t xml:space="preserve">  计划单列市上解省支出
</t>
  </si>
  <si>
    <t xml:space="preserve">  下级上解收入</t>
  </si>
  <si>
    <t xml:space="preserve">  上解上级支出
</t>
  </si>
  <si>
    <t xml:space="preserve">    体制上解收入</t>
  </si>
  <si>
    <t xml:space="preserve">    体制上解支出
</t>
  </si>
  <si>
    <t xml:space="preserve">    专项上解收入</t>
  </si>
  <si>
    <t xml:space="preserve">    专项上解支出
</t>
  </si>
  <si>
    <t xml:space="preserve">  接受其他地区援助收入</t>
  </si>
  <si>
    <t xml:space="preserve">  援助其他地区支出
</t>
  </si>
  <si>
    <t xml:space="preserve">  调入资金</t>
  </si>
  <si>
    <t xml:space="preserve">  调出资金
</t>
  </si>
  <si>
    <t xml:space="preserve">    从政府性基金预算调入
</t>
  </si>
  <si>
    <t xml:space="preserve">
</t>
  </si>
  <si>
    <t xml:space="preserve">    从国有资本经营预算调入
</t>
  </si>
  <si>
    <t xml:space="preserve">    从其他资金调入
</t>
  </si>
  <si>
    <t xml:space="preserve">  动用预算稳定调节基金
</t>
  </si>
  <si>
    <t xml:space="preserve">  安排预算稳定调节基金
</t>
  </si>
  <si>
    <t xml:space="preserve">  补充预算周转金
</t>
  </si>
  <si>
    <t xml:space="preserve">  地方政府一般债务转贷收入
</t>
  </si>
  <si>
    <t xml:space="preserve">  地方政府一般债务转贷支出
</t>
  </si>
  <si>
    <t xml:space="preserve">  上年结转收入
</t>
  </si>
  <si>
    <t xml:space="preserve">  年终结转
</t>
  </si>
  <si>
    <t xml:space="preserve">  上年结余收入</t>
  </si>
  <si>
    <t xml:space="preserve">  年终结余</t>
  </si>
  <si>
    <t>收入总计</t>
  </si>
  <si>
    <t>支出总计</t>
  </si>
  <si>
    <t>附表1-2</t>
  </si>
  <si>
    <t xml:space="preserve"> </t>
  </si>
  <si>
    <t>2025年林芝市一般公共预算本级收入预算表</t>
  </si>
  <si>
    <t>代码</t>
  </si>
  <si>
    <t>名称</t>
  </si>
  <si>
    <t>税收收入</t>
  </si>
  <si>
    <t>10101</t>
  </si>
  <si>
    <t>增值税</t>
  </si>
  <si>
    <t>10104</t>
  </si>
  <si>
    <t>企业所得税</t>
  </si>
  <si>
    <t>10106</t>
  </si>
  <si>
    <t>个人所得税</t>
  </si>
  <si>
    <t>10107</t>
  </si>
  <si>
    <t>资源税</t>
  </si>
  <si>
    <t>10109</t>
  </si>
  <si>
    <t>城市维护建设税</t>
  </si>
  <si>
    <t>10111</t>
  </si>
  <si>
    <t>印花税</t>
  </si>
  <si>
    <t>10112</t>
  </si>
  <si>
    <t>城镇土地使用税</t>
  </si>
  <si>
    <t>10113</t>
  </si>
  <si>
    <t>土地增值税</t>
  </si>
  <si>
    <t>10114</t>
  </si>
  <si>
    <t>车船税</t>
  </si>
  <si>
    <t>10118</t>
  </si>
  <si>
    <t>耕地占用税</t>
  </si>
  <si>
    <t>10119</t>
  </si>
  <si>
    <t>契税</t>
  </si>
  <si>
    <t>非税收入</t>
  </si>
  <si>
    <t>10302</t>
  </si>
  <si>
    <t>专项收入</t>
  </si>
  <si>
    <t>10304</t>
  </si>
  <si>
    <t>行政事业性收费收入</t>
  </si>
  <si>
    <t>10305</t>
  </si>
  <si>
    <t>罚没收入</t>
  </si>
  <si>
    <t>10307</t>
  </si>
  <si>
    <t>国有资源（资产）有偿使用收入</t>
  </si>
  <si>
    <t>10309</t>
  </si>
  <si>
    <t>政府住房基金收入</t>
  </si>
  <si>
    <t>10399</t>
  </si>
  <si>
    <t>其他收入</t>
  </si>
  <si>
    <t>合计</t>
  </si>
  <si>
    <t>附表1-3</t>
  </si>
  <si>
    <t>2025年林芝市一般公共预算上级补助收入预算表</t>
  </si>
  <si>
    <t>一、一般性转移支付收入</t>
  </si>
  <si>
    <t>54000021T000000008799-体制补助</t>
  </si>
  <si>
    <t>54000024T000001247868-结算补助</t>
  </si>
  <si>
    <t>54000024T000001420140-强基惠民专项经费</t>
  </si>
  <si>
    <t>54000024T000001436499-重点生态功能区转移支付资金</t>
  </si>
  <si>
    <t>54000024T000001535344-区外专项招收高校非西藏生源毕业生</t>
  </si>
  <si>
    <t>54000024T000001537865-解决特殊疑难信访问题资金</t>
  </si>
  <si>
    <t>54000024T000001546870-农药采购经费</t>
  </si>
  <si>
    <t>54000024T000001592172-边海防基础设施维护经费</t>
  </si>
  <si>
    <t>54000024T000001593659-县级基本财力保障机制奖补资金</t>
  </si>
  <si>
    <t>54000024T000001594283-铁路护路联防经费</t>
  </si>
  <si>
    <t>54000024T000001604902-地市专项债券贴息</t>
  </si>
  <si>
    <t>54040023T000001087686-化肥差价补贴</t>
  </si>
  <si>
    <t>54040024T000001540602-固定数额补助</t>
  </si>
  <si>
    <t>54040024T000001540942-其他一般性转移支付</t>
  </si>
  <si>
    <t>54040024T000001584721-均衡性转移支付</t>
  </si>
  <si>
    <t>54040024T000001608040-税收返还</t>
  </si>
  <si>
    <t>54040024T000001611621-文物保护-*****补贴</t>
  </si>
  <si>
    <t>54040024T000001611707--*****经费</t>
  </si>
  <si>
    <t>54040024T000001611788-助推林芝高质量发展改革开放先行资金</t>
  </si>
  <si>
    <t>54040024T000001611909-各省市援藏工作队活动经费</t>
  </si>
  <si>
    <t>54040024T000001612060-党内激励帮扶资金</t>
  </si>
  <si>
    <t>54040024T000001613304-消防业务经费</t>
  </si>
  <si>
    <t>54040024T000001613356-审计专项补助资金</t>
  </si>
  <si>
    <t>54040024T000001613402-消防辅警人员经费</t>
  </si>
  <si>
    <t>54040024T000001613420-自治区人大基层立法联系点工作经费</t>
  </si>
  <si>
    <t>54040024T000001613472-下派选调生到村工作补助资金</t>
  </si>
  <si>
    <t>54040024T000001613507-中央财政衔接推进乡村振兴补助资金</t>
  </si>
  <si>
    <t>54040024T000001613522-"两新"组织党员活动经费</t>
  </si>
  <si>
    <t>54040024T000001613583-消防工资保障费</t>
  </si>
  <si>
    <t>54040024T000001613597-*****经费</t>
  </si>
  <si>
    <t>54040024T000001613613-驻寺干部特殊岗位津贴</t>
  </si>
  <si>
    <t>54040024T000001614410-公安及边防辅警补助</t>
  </si>
  <si>
    <t>54040025T000002016762-乡镇人大代表之家活动经费</t>
  </si>
  <si>
    <t>54040025T000002024485-双联户户长补助经费</t>
  </si>
  <si>
    <t>54040025T000002054175-边境转移支付</t>
  </si>
  <si>
    <t>54040025T000002058894-区直管县财政改革试点收入基数</t>
  </si>
  <si>
    <t>二、专项转移支付收入</t>
  </si>
  <si>
    <t>54040025T000002053541-食品药品监管补助资金</t>
  </si>
  <si>
    <t>附表1-4</t>
  </si>
  <si>
    <t>2025年林芝市一般公共预算本级支出预算表</t>
  </si>
  <si>
    <t>201</t>
  </si>
  <si>
    <t>一般公共服务支出</t>
  </si>
  <si>
    <t>203</t>
  </si>
  <si>
    <t>国防支出</t>
  </si>
  <si>
    <t>****</t>
  </si>
  <si>
    <t>204</t>
  </si>
  <si>
    <t>公共安全支出</t>
  </si>
  <si>
    <t>205</t>
  </si>
  <si>
    <t>教育支出</t>
  </si>
  <si>
    <t>206</t>
  </si>
  <si>
    <t>科学技术支出</t>
  </si>
  <si>
    <t>207</t>
  </si>
  <si>
    <t>文化旅游体育与传媒支出</t>
  </si>
  <si>
    <t>208</t>
  </si>
  <si>
    <t>社会保障和就业支出</t>
  </si>
  <si>
    <t>210</t>
  </si>
  <si>
    <t>卫生健康支出</t>
  </si>
  <si>
    <t>211</t>
  </si>
  <si>
    <t>节能环保支出</t>
  </si>
  <si>
    <t>212</t>
  </si>
  <si>
    <t>城乡社区支出</t>
  </si>
  <si>
    <t>213</t>
  </si>
  <si>
    <t>农林水支出</t>
  </si>
  <si>
    <t>214</t>
  </si>
  <si>
    <t>交通运输支出</t>
  </si>
  <si>
    <t>215</t>
  </si>
  <si>
    <t>资源勘探工业信息等支出</t>
  </si>
  <si>
    <t>217</t>
  </si>
  <si>
    <t>金融支出</t>
  </si>
  <si>
    <t>220</t>
  </si>
  <si>
    <t>自然资源海洋气象等支出</t>
  </si>
  <si>
    <t>221</t>
  </si>
  <si>
    <t>住房保障支出</t>
  </si>
  <si>
    <t>222</t>
  </si>
  <si>
    <t>粮油物资储备支出</t>
  </si>
  <si>
    <t>224</t>
  </si>
  <si>
    <t>灾害防治及应急管理支出</t>
  </si>
  <si>
    <t>229</t>
  </si>
  <si>
    <t>其他支出</t>
  </si>
  <si>
    <t>232</t>
  </si>
  <si>
    <t>债务付息支出</t>
  </si>
  <si>
    <t>233</t>
  </si>
  <si>
    <t>债务发行费用支出</t>
  </si>
  <si>
    <t>附表1-5</t>
  </si>
  <si>
    <t>2025年林芝市一般公共预算本级支出功能分类明细表</t>
  </si>
  <si>
    <t>20101</t>
  </si>
  <si>
    <t>人大事务</t>
  </si>
  <si>
    <t>2010101</t>
  </si>
  <si>
    <t>行政运行</t>
  </si>
  <si>
    <t>2010102</t>
  </si>
  <si>
    <t>一般行政管理事务</t>
  </si>
  <si>
    <t>2010104</t>
  </si>
  <si>
    <t>人大会议</t>
  </si>
  <si>
    <t>2010105</t>
  </si>
  <si>
    <t>人大立法</t>
  </si>
  <si>
    <t>2010106</t>
  </si>
  <si>
    <t>人大监督</t>
  </si>
  <si>
    <t>2010107</t>
  </si>
  <si>
    <t>人大代表履职能力提升</t>
  </si>
  <si>
    <t>2010108</t>
  </si>
  <si>
    <t>代表工作</t>
  </si>
  <si>
    <t>2010199</t>
  </si>
  <si>
    <t>其他人大事务支出</t>
  </si>
  <si>
    <t>20102</t>
  </si>
  <si>
    <t>政协事务</t>
  </si>
  <si>
    <t>2010201</t>
  </si>
  <si>
    <t>2010202</t>
  </si>
  <si>
    <t>2010203</t>
  </si>
  <si>
    <t>机关服务</t>
  </si>
  <si>
    <t>2010204</t>
  </si>
  <si>
    <t>政协会议</t>
  </si>
  <si>
    <t>2010205</t>
  </si>
  <si>
    <t>委员视察</t>
  </si>
  <si>
    <t>2010206</t>
  </si>
  <si>
    <t>参政议政</t>
  </si>
  <si>
    <t>2010299</t>
  </si>
  <si>
    <t>其他政协事务支出</t>
  </si>
  <si>
    <t>20103</t>
  </si>
  <si>
    <t>政府办公厅（室）及相关机构事务</t>
  </si>
  <si>
    <t>2010301</t>
  </si>
  <si>
    <t>2010302</t>
  </si>
  <si>
    <t>2010303</t>
  </si>
  <si>
    <t>2010304</t>
  </si>
  <si>
    <t>专项服务</t>
  </si>
  <si>
    <t>2010305</t>
  </si>
  <si>
    <t>专项业务及机关事务管理</t>
  </si>
  <si>
    <t>2010399</t>
  </si>
  <si>
    <t>其他政府办公厅（室）及相关机构事务支出</t>
  </si>
  <si>
    <t>20104</t>
  </si>
  <si>
    <t>发展与改革事务</t>
  </si>
  <si>
    <t>2010401</t>
  </si>
  <si>
    <t>2010402</t>
  </si>
  <si>
    <t>2010403</t>
  </si>
  <si>
    <t>2010404</t>
  </si>
  <si>
    <t>战略规划与实施</t>
  </si>
  <si>
    <t>2010408</t>
  </si>
  <si>
    <t>物价管理</t>
  </si>
  <si>
    <t>2010499</t>
  </si>
  <si>
    <t>其他发展与改革事务支出</t>
  </si>
  <si>
    <t>20105</t>
  </si>
  <si>
    <t>统计信息事务</t>
  </si>
  <si>
    <t>2010501</t>
  </si>
  <si>
    <t>2010503</t>
  </si>
  <si>
    <t>2010504</t>
  </si>
  <si>
    <t>信息事务</t>
  </si>
  <si>
    <t>2010505</t>
  </si>
  <si>
    <t>专项统计业务</t>
  </si>
  <si>
    <t>2010506</t>
  </si>
  <si>
    <t>统计管理</t>
  </si>
  <si>
    <t>2010507</t>
  </si>
  <si>
    <t>专项普查活动</t>
  </si>
  <si>
    <t>2010508</t>
  </si>
  <si>
    <t>统计抽样调查</t>
  </si>
  <si>
    <t>2010599</t>
  </si>
  <si>
    <t>其他统计信息事务支出</t>
  </si>
  <si>
    <t>20106</t>
  </si>
  <si>
    <t>财政事务</t>
  </si>
  <si>
    <t>2010601</t>
  </si>
  <si>
    <t>2010602</t>
  </si>
  <si>
    <t>2010603</t>
  </si>
  <si>
    <t>2010604</t>
  </si>
  <si>
    <t>预算改革业务</t>
  </si>
  <si>
    <t>2010605</t>
  </si>
  <si>
    <t>财政国库业务</t>
  </si>
  <si>
    <t>2010606</t>
  </si>
  <si>
    <t>财政监察</t>
  </si>
  <si>
    <t>2010607</t>
  </si>
  <si>
    <t>信息化建设</t>
  </si>
  <si>
    <t>2010608</t>
  </si>
  <si>
    <t>财政委托业务支出</t>
  </si>
  <si>
    <t>2010699</t>
  </si>
  <si>
    <t>其他财政事务支出</t>
  </si>
  <si>
    <t>20107</t>
  </si>
  <si>
    <t>税收事务</t>
  </si>
  <si>
    <t>2010709</t>
  </si>
  <si>
    <t>20108</t>
  </si>
  <si>
    <t>审计事务</t>
  </si>
  <si>
    <t>2010801</t>
  </si>
  <si>
    <t>2010803</t>
  </si>
  <si>
    <t>2010804</t>
  </si>
  <si>
    <t>审计业务</t>
  </si>
  <si>
    <t>2010805</t>
  </si>
  <si>
    <t>审计管理</t>
  </si>
  <si>
    <t>2010806</t>
  </si>
  <si>
    <t>2010899</t>
  </si>
  <si>
    <t>其他审计事务支出</t>
  </si>
  <si>
    <t>20111</t>
  </si>
  <si>
    <t>纪检监察事务</t>
  </si>
  <si>
    <t>2011101</t>
  </si>
  <si>
    <t>2011102</t>
  </si>
  <si>
    <t>2011103</t>
  </si>
  <si>
    <t>2011104</t>
  </si>
  <si>
    <t>大案要案查处</t>
  </si>
  <si>
    <t>2011105</t>
  </si>
  <si>
    <t>派驻派出机构</t>
  </si>
  <si>
    <t>2011150</t>
  </si>
  <si>
    <t>事业运行</t>
  </si>
  <si>
    <t>2011199</t>
  </si>
  <si>
    <t>其他纪检监察事务支出</t>
  </si>
  <si>
    <t>20113</t>
  </si>
  <si>
    <t>商贸事务</t>
  </si>
  <si>
    <t>2011301</t>
  </si>
  <si>
    <t>2011303</t>
  </si>
  <si>
    <t>2011304</t>
  </si>
  <si>
    <t>对外贸易管理</t>
  </si>
  <si>
    <t>2011307</t>
  </si>
  <si>
    <t>国内贸易管理</t>
  </si>
  <si>
    <t>2011308</t>
  </si>
  <si>
    <t>招商引资</t>
  </si>
  <si>
    <t>2011399</t>
  </si>
  <si>
    <t>其他商贸事务支出</t>
  </si>
  <si>
    <t>20126</t>
  </si>
  <si>
    <t>档案事务</t>
  </si>
  <si>
    <t>2012604</t>
  </si>
  <si>
    <t>档案馆</t>
  </si>
  <si>
    <t>20128</t>
  </si>
  <si>
    <t>民主党派及工商联事务</t>
  </si>
  <si>
    <t>2012801</t>
  </si>
  <si>
    <t>2012803</t>
  </si>
  <si>
    <t>2012899</t>
  </si>
  <si>
    <t>其他民主党派及工商联事务支出</t>
  </si>
  <si>
    <t>20129</t>
  </si>
  <si>
    <t>群众团体事务</t>
  </si>
  <si>
    <t>2012901</t>
  </si>
  <si>
    <t>2012903</t>
  </si>
  <si>
    <t>2012906</t>
  </si>
  <si>
    <t>工会事务</t>
  </si>
  <si>
    <t>2012999</t>
  </si>
  <si>
    <t>其他群众团体事务支出</t>
  </si>
  <si>
    <t>20131</t>
  </si>
  <si>
    <t>党委办公厅（室）及相关机构事务</t>
  </si>
  <si>
    <t>2013101</t>
  </si>
  <si>
    <t>2013102</t>
  </si>
  <si>
    <t>2013150</t>
  </si>
  <si>
    <t>2013199</t>
  </si>
  <si>
    <t>其他党委办公厅（室）及相关机构事务支出</t>
  </si>
  <si>
    <t>20132</t>
  </si>
  <si>
    <t>组织事务</t>
  </si>
  <si>
    <t>2013201</t>
  </si>
  <si>
    <t>2013202</t>
  </si>
  <si>
    <t>2013204</t>
  </si>
  <si>
    <t>公务员事务</t>
  </si>
  <si>
    <t>2013299</t>
  </si>
  <si>
    <t>其他组织事务支出</t>
  </si>
  <si>
    <t>20133</t>
  </si>
  <si>
    <t>宣传事务</t>
  </si>
  <si>
    <t>2013301</t>
  </si>
  <si>
    <t>2013399</t>
  </si>
  <si>
    <t>其他宣传事务支出</t>
  </si>
  <si>
    <t>20134</t>
  </si>
  <si>
    <t>统战事务</t>
  </si>
  <si>
    <t>2013401</t>
  </si>
  <si>
    <t>2013403</t>
  </si>
  <si>
    <t>2013450</t>
  </si>
  <si>
    <t>2013499</t>
  </si>
  <si>
    <t>其他统战事务支出</t>
  </si>
  <si>
    <t>20135</t>
  </si>
  <si>
    <t>对外联络事务</t>
  </si>
  <si>
    <t>2013501</t>
  </si>
  <si>
    <t>2013502</t>
  </si>
  <si>
    <t>2013503</t>
  </si>
  <si>
    <t>2013599</t>
  </si>
  <si>
    <t>其他对外联络事务支出</t>
  </si>
  <si>
    <t>20136</t>
  </si>
  <si>
    <t>其他共产党事务支出</t>
  </si>
  <si>
    <t>2013601</t>
  </si>
  <si>
    <t>2013602</t>
  </si>
  <si>
    <t>20137</t>
  </si>
  <si>
    <t>网信事务</t>
  </si>
  <si>
    <t>2013701</t>
  </si>
  <si>
    <t>2013702</t>
  </si>
  <si>
    <t>2013799</t>
  </si>
  <si>
    <t>其他网信事务支出</t>
  </si>
  <si>
    <t>20138</t>
  </si>
  <si>
    <t>市场监督管理事务</t>
  </si>
  <si>
    <t>2013801</t>
  </si>
  <si>
    <t>2013802</t>
  </si>
  <si>
    <t>2013805</t>
  </si>
  <si>
    <t>市场秩序执法</t>
  </si>
  <si>
    <t>2013810</t>
  </si>
  <si>
    <t>质量基础</t>
  </si>
  <si>
    <t>2013812</t>
  </si>
  <si>
    <t>药品事务</t>
  </si>
  <si>
    <t>2013813</t>
  </si>
  <si>
    <t>医疗器械事务</t>
  </si>
  <si>
    <t>2013815</t>
  </si>
  <si>
    <t>质量安全监管</t>
  </si>
  <si>
    <t>2013816</t>
  </si>
  <si>
    <t>食品安全监管</t>
  </si>
  <si>
    <t>2013899</t>
  </si>
  <si>
    <t>其他市场监督管理事务</t>
  </si>
  <si>
    <t>20139</t>
  </si>
  <si>
    <t>社会工作事务</t>
  </si>
  <si>
    <t>2013901</t>
  </si>
  <si>
    <t>2013999</t>
  </si>
  <si>
    <t>其他社会工作事务支出</t>
  </si>
  <si>
    <t>20140</t>
  </si>
  <si>
    <t>信访事务</t>
  </si>
  <si>
    <t>2014001</t>
  </si>
  <si>
    <t>2014003</t>
  </si>
  <si>
    <t>2014004</t>
  </si>
  <si>
    <t>信访业务</t>
  </si>
  <si>
    <t>*****</t>
  </si>
  <si>
    <t>20306</t>
  </si>
  <si>
    <t>国防动员</t>
  </si>
  <si>
    <t>2030603</t>
  </si>
  <si>
    <t>人民防空</t>
  </si>
  <si>
    <t>2030608</t>
  </si>
  <si>
    <t>边海防</t>
  </si>
  <si>
    <t>2030699</t>
  </si>
  <si>
    <t>其他国防动员支出</t>
  </si>
  <si>
    <t>20399</t>
  </si>
  <si>
    <t>其他国防支出</t>
  </si>
  <si>
    <t>2039999</t>
  </si>
  <si>
    <t>20402</t>
  </si>
  <si>
    <t>公安</t>
  </si>
  <si>
    <t>2040201</t>
  </si>
  <si>
    <t>2040202</t>
  </si>
  <si>
    <t>2040219</t>
  </si>
  <si>
    <t>2040221</t>
  </si>
  <si>
    <t>特别业务</t>
  </si>
  <si>
    <t>2040299</t>
  </si>
  <si>
    <t>其他公安支出</t>
  </si>
  <si>
    <t>20403</t>
  </si>
  <si>
    <t>国家安全</t>
  </si>
  <si>
    <t>2040304</t>
  </si>
  <si>
    <t>安全业务</t>
  </si>
  <si>
    <t>20404</t>
  </si>
  <si>
    <t>检察</t>
  </si>
  <si>
    <t>2040401</t>
  </si>
  <si>
    <t>2040402</t>
  </si>
  <si>
    <t>2040499</t>
  </si>
  <si>
    <t>其他检察支出</t>
  </si>
  <si>
    <t>20405</t>
  </si>
  <si>
    <t>法院</t>
  </si>
  <si>
    <t>2040501</t>
  </si>
  <si>
    <t>2040502</t>
  </si>
  <si>
    <t>2040504</t>
  </si>
  <si>
    <t>案件审判</t>
  </si>
  <si>
    <t>2040505</t>
  </si>
  <si>
    <t>案件执行</t>
  </si>
  <si>
    <t>2040599</t>
  </si>
  <si>
    <t>其他法院支出</t>
  </si>
  <si>
    <t>20406</t>
  </si>
  <si>
    <t>司法</t>
  </si>
  <si>
    <t>2040601</t>
  </si>
  <si>
    <t>2040602</t>
  </si>
  <si>
    <t>2040603</t>
  </si>
  <si>
    <t>2040604</t>
  </si>
  <si>
    <t>基层司法业务</t>
  </si>
  <si>
    <t>2040605</t>
  </si>
  <si>
    <t>普法宣传</t>
  </si>
  <si>
    <t>2040607</t>
  </si>
  <si>
    <t>公共法律服务</t>
  </si>
  <si>
    <t>2040608</t>
  </si>
  <si>
    <t>国家统一法律职业资格考试</t>
  </si>
  <si>
    <t>2040610</t>
  </si>
  <si>
    <t>社区矫正</t>
  </si>
  <si>
    <t>2040612</t>
  </si>
  <si>
    <t>法治建设</t>
  </si>
  <si>
    <t>2040613</t>
  </si>
  <si>
    <t>2040699</t>
  </si>
  <si>
    <t>其他司法支出</t>
  </si>
  <si>
    <t>20501</t>
  </si>
  <si>
    <t>教育管理事务</t>
  </si>
  <si>
    <t>2050101</t>
  </si>
  <si>
    <t>2050199</t>
  </si>
  <si>
    <t>其他教育管理事务支出</t>
  </si>
  <si>
    <t>20503</t>
  </si>
  <si>
    <t>职业教育</t>
  </si>
  <si>
    <t>2050303</t>
  </si>
  <si>
    <t>技校教育</t>
  </si>
  <si>
    <t>20508</t>
  </si>
  <si>
    <t>进修与培训</t>
  </si>
  <si>
    <t>2050802</t>
  </si>
  <si>
    <t>干部教育</t>
  </si>
  <si>
    <t>20599</t>
  </si>
  <si>
    <t>其他教育支出</t>
  </si>
  <si>
    <t>2059999</t>
  </si>
  <si>
    <t>20601</t>
  </si>
  <si>
    <t>科学技术管理事务</t>
  </si>
  <si>
    <t>2060101</t>
  </si>
  <si>
    <t>20607</t>
  </si>
  <si>
    <t>科学技术普及</t>
  </si>
  <si>
    <t>2060799</t>
  </si>
  <si>
    <t>其他科学技术普及支出</t>
  </si>
  <si>
    <t>20699</t>
  </si>
  <si>
    <t>其他科学技术支出</t>
  </si>
  <si>
    <t>2069999</t>
  </si>
  <si>
    <t>20701</t>
  </si>
  <si>
    <t>文化和旅游</t>
  </si>
  <si>
    <t>2070101</t>
  </si>
  <si>
    <t>2070104</t>
  </si>
  <si>
    <t>图书馆</t>
  </si>
  <si>
    <t>2070107</t>
  </si>
  <si>
    <t>艺术表演团体</t>
  </si>
  <si>
    <t>2070109</t>
  </si>
  <si>
    <t>群众文化</t>
  </si>
  <si>
    <t>2070113</t>
  </si>
  <si>
    <t>旅游宣传</t>
  </si>
  <si>
    <t>2070199</t>
  </si>
  <si>
    <t>其他文化和旅游支出</t>
  </si>
  <si>
    <t>20702</t>
  </si>
  <si>
    <t>文物</t>
  </si>
  <si>
    <t>2070204</t>
  </si>
  <si>
    <t>文物保护</t>
  </si>
  <si>
    <t>20706</t>
  </si>
  <si>
    <t>新闻出版电影</t>
  </si>
  <si>
    <t>2070601</t>
  </si>
  <si>
    <t>2070607</t>
  </si>
  <si>
    <t>电影</t>
  </si>
  <si>
    <t>2070699</t>
  </si>
  <si>
    <t>其他新闻出版电影支出</t>
  </si>
  <si>
    <t>20708</t>
  </si>
  <si>
    <t>广播电视</t>
  </si>
  <si>
    <t>2070801</t>
  </si>
  <si>
    <t>2070808</t>
  </si>
  <si>
    <t>广播电视事务</t>
  </si>
  <si>
    <t>2070899</t>
  </si>
  <si>
    <t>其他广播电视支出</t>
  </si>
  <si>
    <t>20801</t>
  </si>
  <si>
    <t>人力资源和社会保障管理事务</t>
  </si>
  <si>
    <t>2080101</t>
  </si>
  <si>
    <t>2080104</t>
  </si>
  <si>
    <t>综合业务管理</t>
  </si>
  <si>
    <t>2080105</t>
  </si>
  <si>
    <t>劳动保障监察</t>
  </si>
  <si>
    <t>2080106</t>
  </si>
  <si>
    <t>就业管理事务</t>
  </si>
  <si>
    <t>2080107</t>
  </si>
  <si>
    <t>社会保险业务管理事务</t>
  </si>
  <si>
    <t>2080110</t>
  </si>
  <si>
    <t>劳动关系和维权</t>
  </si>
  <si>
    <t>2080111</t>
  </si>
  <si>
    <t>公共就业服务和职业技能鉴定机构</t>
  </si>
  <si>
    <t>2080112</t>
  </si>
  <si>
    <t>劳动人事争议调解仲裁</t>
  </si>
  <si>
    <t>2080199</t>
  </si>
  <si>
    <t>其他人力资源和社会保障管理事务支出</t>
  </si>
  <si>
    <t>20802</t>
  </si>
  <si>
    <t>民政管理事务</t>
  </si>
  <si>
    <t>2080201</t>
  </si>
  <si>
    <t>2080206</t>
  </si>
  <si>
    <t>社会组织管理</t>
  </si>
  <si>
    <t>2080207</t>
  </si>
  <si>
    <t>行政区划和地名管理</t>
  </si>
  <si>
    <t>2080209</t>
  </si>
  <si>
    <t>老龄事务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</si>
  <si>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</si>
  <si>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</si>
  <si>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</si>
  <si>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</si>
  <si>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</si>
  <si>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</si>
  <si>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</si>
  <si>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</si>
  <si>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</si>
  <si>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</si>
  <si>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20807</t>
  </si>
  <si>
    <t>就业补助</t>
  </si>
  <si>
    <t>2080705</t>
  </si>
  <si>
    <t>公益性岗位补贴</t>
  </si>
  <si>
    <t>2080799</t>
  </si>
  <si>
    <t>其他就业补助支出</t>
  </si>
  <si>
    <t>20808</t>
  </si>
  <si>
    <t>抚恤</t>
  </si>
  <si>
    <t>2080801</t>
  </si>
  <si>
    <t>死亡抚恤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</si>
  <si>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</si>
  <si>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</si>
  <si>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</si>
  <si>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</si>
  <si>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</si>
  <si>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</si>
  <si>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2080905</t>
  </si>
  <si>
    <t>军队转业干部安置</t>
  </si>
  <si>
    <t>2080999</t>
  </si>
  <si>
    <t>其他退役安置支出</t>
  </si>
  <si>
    <t>20810</t>
  </si>
  <si>
    <t>社会福利</t>
  </si>
  <si>
    <t>2081001</t>
  </si>
  <si>
    <t>儿童福利</t>
  </si>
  <si>
    <t>2081004</t>
  </si>
  <si>
    <t>殡葬</t>
  </si>
  <si>
    <t>2081006</t>
  </si>
  <si>
    <t>养老服务</t>
  </si>
  <si>
    <t>20811</t>
  </si>
  <si>
    <t>残疾人事业</t>
  </si>
  <si>
    <t>2081101</t>
  </si>
  <si>
    <t>2081104</t>
  </si>
  <si>
    <t>残疾人康复</t>
  </si>
  <si>
    <t>2081105</t>
  </si>
  <si>
    <t>残疾人就业</t>
  </si>
  <si>
    <t>20820</t>
  </si>
  <si>
    <t>临时救助</t>
  </si>
  <si>
    <t>2082002</t>
  </si>
  <si>
    <t>流浪乞讨人员救助支出</t>
  </si>
  <si>
    <t>20828</t>
  </si>
  <si>
    <t>退役军人管理事务</t>
  </si>
  <si>
    <t>2082801</t>
  </si>
  <si>
    <t>2082802</t>
  </si>
  <si>
    <t>2082804</t>
  </si>
  <si>
    <t>拥军优属</t>
  </si>
  <si>
    <t>2082805</t>
  </si>
  <si>
    <t>军供保障</t>
  </si>
  <si>
    <t>2082899</t>
  </si>
  <si>
    <t>其他退役军人事务管理支出</t>
  </si>
  <si>
    <t>20830</t>
  </si>
  <si>
    <t>财政代缴社会保险费支出</t>
  </si>
  <si>
    <t>2083001</t>
  </si>
  <si>
    <t>财政代缴城乡居民基本养老保险费支出</t>
  </si>
  <si>
    <t>20899</t>
  </si>
  <si>
    <t>其他社会保障和就业支出</t>
  </si>
  <si>
    <t>2089999</t>
  </si>
  <si>
    <t>21001</t>
  </si>
  <si>
    <t>卫生健康管理事务</t>
  </si>
  <si>
    <t>2100101</t>
  </si>
  <si>
    <t>2100102</t>
  </si>
  <si>
    <t>2100199</t>
  </si>
  <si>
    <t>其他卫生健康管理事务支出</t>
  </si>
  <si>
    <t>21002</t>
  </si>
  <si>
    <t>公立医院</t>
  </si>
  <si>
    <t>2100201</t>
  </si>
  <si>
    <t>综合医院</t>
  </si>
  <si>
    <t>2100202</t>
  </si>
  <si>
    <t>中医（民族）医院</t>
  </si>
  <si>
    <t>21004</t>
  </si>
  <si>
    <t>公共卫生</t>
  </si>
  <si>
    <t>2100401</t>
  </si>
  <si>
    <t>疾病预防控制机构</t>
  </si>
  <si>
    <t>2100403</t>
  </si>
  <si>
    <t>妇幼保健机构</t>
  </si>
  <si>
    <t>2100406</t>
  </si>
  <si>
    <t>采供血机构</t>
  </si>
  <si>
    <t>2100409</t>
  </si>
  <si>
    <t>重大公共卫生服务</t>
  </si>
  <si>
    <t>2100499</t>
  </si>
  <si>
    <t>其他公共卫生支出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</si>
  <si>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</si>
  <si>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</si>
  <si>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</si>
  <si>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</si>
  <si>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</si>
  <si>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</si>
  <si>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</si>
  <si>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</si>
  <si>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</si>
  <si>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</si>
  <si>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21015</t>
  </si>
  <si>
    <t>医疗保障管理事务</t>
  </si>
  <si>
    <t>2101501</t>
  </si>
  <si>
    <t>2101505</t>
  </si>
  <si>
    <t>医疗保障政策管理</t>
  </si>
  <si>
    <t>2101506</t>
  </si>
  <si>
    <t>医疗保障经办事务</t>
  </si>
  <si>
    <t>21101</t>
  </si>
  <si>
    <t>环境保护管理事务</t>
  </si>
  <si>
    <t>2110101</t>
  </si>
  <si>
    <t>2110102</t>
  </si>
  <si>
    <t>2110104</t>
  </si>
  <si>
    <t>生态环境保护宣传</t>
  </si>
  <si>
    <t>2110107</t>
  </si>
  <si>
    <t>生态环境保护行政许可</t>
  </si>
  <si>
    <t>2110199</t>
  </si>
  <si>
    <t>其他环境保护管理事务支出</t>
  </si>
  <si>
    <t>21102</t>
  </si>
  <si>
    <t>环境监测与监察</t>
  </si>
  <si>
    <t>2110203</t>
  </si>
  <si>
    <t>建设项目环评审查与监督</t>
  </si>
  <si>
    <t>21103</t>
  </si>
  <si>
    <t>污染防治</t>
  </si>
  <si>
    <t>2110301</t>
  </si>
  <si>
    <t>大气</t>
  </si>
  <si>
    <t>2110302</t>
  </si>
  <si>
    <t>水体</t>
  </si>
  <si>
    <t>21104</t>
  </si>
  <si>
    <t>自然生态保护</t>
  </si>
  <si>
    <t>2110404</t>
  </si>
  <si>
    <t>生物及物种资源保护</t>
  </si>
  <si>
    <t>21111</t>
  </si>
  <si>
    <t>污染减排</t>
  </si>
  <si>
    <t>2111101</t>
  </si>
  <si>
    <t>生态环境监测与信息</t>
  </si>
  <si>
    <t>2111102</t>
  </si>
  <si>
    <t>生态环境执法监察</t>
  </si>
  <si>
    <t>21114</t>
  </si>
  <si>
    <t>能源管理事务</t>
  </si>
  <si>
    <t>2111401</t>
  </si>
  <si>
    <t>2111402</t>
  </si>
  <si>
    <t>2111403</t>
  </si>
  <si>
    <t>2111499</t>
  </si>
  <si>
    <t>其他能源管理事务支出</t>
  </si>
  <si>
    <t>21199</t>
  </si>
  <si>
    <t>其他节能环保支出</t>
  </si>
  <si>
    <t>2119999</t>
  </si>
  <si>
    <t>21201</t>
  </si>
  <si>
    <t>城乡社区管理事务</t>
  </si>
  <si>
    <t>2120101</t>
  </si>
  <si>
    <t>2120102</t>
  </si>
  <si>
    <t>2120103</t>
  </si>
  <si>
    <t>2120199</t>
  </si>
  <si>
    <t>其他城乡社区管理事务支出</t>
  </si>
  <si>
    <t>21202</t>
  </si>
  <si>
    <t>城乡社区规划与管理</t>
  </si>
  <si>
    <t>2120201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</si>
  <si>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</si>
  <si>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</si>
  <si>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</si>
  <si>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</si>
  <si>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</si>
  <si>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</si>
  <si>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21205</t>
  </si>
  <si>
    <t>城乡社区环境卫生</t>
  </si>
  <si>
    <t>2120501</t>
  </si>
  <si>
    <t>21206</t>
  </si>
  <si>
    <t>建设市场管理与监督</t>
  </si>
  <si>
    <t>2120601</t>
  </si>
  <si>
    <t>21299</t>
  </si>
  <si>
    <t>其他城乡社区支出</t>
  </si>
  <si>
    <t>2129999</t>
  </si>
  <si>
    <t>21301</t>
  </si>
  <si>
    <t>农业农村</t>
  </si>
  <si>
    <t>2130101</t>
  </si>
  <si>
    <t>2130103</t>
  </si>
  <si>
    <t>2130104</t>
  </si>
  <si>
    <t>2130119</t>
  </si>
  <si>
    <t>防灾救灾</t>
  </si>
  <si>
    <t>2130122</t>
  </si>
  <si>
    <t>农业生产发展</t>
  </si>
  <si>
    <t>2130199</t>
  </si>
  <si>
    <t>其他农业农村支出</t>
  </si>
  <si>
    <t>21302</t>
  </si>
  <si>
    <t>林业和草原</t>
  </si>
  <si>
    <t>2130201</t>
  </si>
  <si>
    <t>2130204</t>
  </si>
  <si>
    <t>事业机构</t>
  </si>
  <si>
    <t>2130205</t>
  </si>
  <si>
    <t>森林资源培育</t>
  </si>
  <si>
    <t>2130207</t>
  </si>
  <si>
    <t>森林资源管理</t>
  </si>
  <si>
    <t>2130209</t>
  </si>
  <si>
    <t>森林生态效益补偿</t>
  </si>
  <si>
    <t>2130211</t>
  </si>
  <si>
    <t>动植物保护</t>
  </si>
  <si>
    <t>2130212</t>
  </si>
  <si>
    <t>湿地保护</t>
  </si>
  <si>
    <t>2130234</t>
  </si>
  <si>
    <t>林业草原防灾减灾</t>
  </si>
  <si>
    <t>2130236</t>
  </si>
  <si>
    <t>草原管理</t>
  </si>
  <si>
    <t>2130238</t>
  </si>
  <si>
    <t>退耕还林还草</t>
  </si>
  <si>
    <t>2130299</t>
  </si>
  <si>
    <t>其他林业和草原支出</t>
  </si>
  <si>
    <t>21303</t>
  </si>
  <si>
    <t>水利</t>
  </si>
  <si>
    <t>2130301</t>
  </si>
  <si>
    <t>2130306</t>
  </si>
  <si>
    <t>水利工程运行与维护</t>
  </si>
  <si>
    <t>2130308</t>
  </si>
  <si>
    <t>水利前期工作</t>
  </si>
  <si>
    <t>2130310</t>
  </si>
  <si>
    <t>水土保持</t>
  </si>
  <si>
    <t>2130311</t>
  </si>
  <si>
    <t>水资源节约管理与保护</t>
  </si>
  <si>
    <t>2130314</t>
  </si>
  <si>
    <t>防汛</t>
  </si>
  <si>
    <t>2130322</t>
  </si>
  <si>
    <t>水利安全监督</t>
  </si>
  <si>
    <t>21305</t>
  </si>
  <si>
    <t>巩固脱贫攻坚成果衔接乡村振兴</t>
  </si>
  <si>
    <t>2130599</t>
  </si>
  <si>
    <t>其他巩固脱贫攻坚成果衔接乡村振兴支出</t>
  </si>
  <si>
    <t>21308</t>
  </si>
  <si>
    <t>普惠金融发展支出</t>
  </si>
  <si>
    <t>2130803</t>
  </si>
  <si>
    <t>农业保险保费补贴</t>
  </si>
  <si>
    <t>21401</t>
  </si>
  <si>
    <t>公路水路运输</t>
  </si>
  <si>
    <t>2140101</t>
  </si>
  <si>
    <t>2140102</t>
  </si>
  <si>
    <t>2140103</t>
  </si>
  <si>
    <t>2140104</t>
  </si>
  <si>
    <t>公路建设</t>
  </si>
  <si>
    <t>2140109</t>
  </si>
  <si>
    <t>交通运输信息化建设</t>
  </si>
  <si>
    <t>2140110</t>
  </si>
  <si>
    <t>公路和运输安全</t>
  </si>
  <si>
    <t>2140199</t>
  </si>
  <si>
    <t>其他公路水路运输支出</t>
  </si>
  <si>
    <t>21505</t>
  </si>
  <si>
    <t>工业和信息产业</t>
  </si>
  <si>
    <t>2150501</t>
  </si>
  <si>
    <t>2150503</t>
  </si>
  <si>
    <t>2150599</t>
  </si>
  <si>
    <t>其他工业和信息产业支出</t>
  </si>
  <si>
    <t>21507</t>
  </si>
  <si>
    <t>国有资产监管</t>
  </si>
  <si>
    <t>2150701</t>
  </si>
  <si>
    <t>2150703</t>
  </si>
  <si>
    <t>2150799</t>
  </si>
  <si>
    <t>其他国有资产监管支出</t>
  </si>
  <si>
    <t>21508</t>
  </si>
  <si>
    <t>支持中小企业发展和管理支出</t>
  </si>
  <si>
    <t>2150805</t>
  </si>
  <si>
    <t>中小企业发展专项</t>
  </si>
  <si>
    <t>2150899</t>
  </si>
  <si>
    <t>其他支持中小企业发展和管理支出</t>
  </si>
  <si>
    <t>21703</t>
  </si>
  <si>
    <t>金融发展支出</t>
  </si>
  <si>
    <t>2170399</t>
  </si>
  <si>
    <t>其他金融发展支出</t>
  </si>
  <si>
    <t>22001</t>
  </si>
  <si>
    <t>自然资源事务</t>
  </si>
  <si>
    <t>2200101</t>
  </si>
  <si>
    <t>2200102</t>
  </si>
  <si>
    <t>2200103</t>
  </si>
  <si>
    <t>2200104</t>
  </si>
  <si>
    <t>自然资源规划及管理</t>
  </si>
  <si>
    <t>2200106</t>
  </si>
  <si>
    <t>自然资源利用与保护</t>
  </si>
  <si>
    <t>2200109</t>
  </si>
  <si>
    <t>自然资源调查与确权登记</t>
  </si>
  <si>
    <t>2200113</t>
  </si>
  <si>
    <t>地质矿产资源与环境调查</t>
  </si>
  <si>
    <t>2200199</t>
  </si>
  <si>
    <t>其他自然资源事务支出</t>
  </si>
  <si>
    <t>22005</t>
  </si>
  <si>
    <t>气象事务</t>
  </si>
  <si>
    <t>2200509</t>
  </si>
  <si>
    <t>气象服务</t>
  </si>
  <si>
    <t>22101</t>
  </si>
  <si>
    <t>保障性安居工程支出</t>
  </si>
  <si>
    <t>2210103</t>
  </si>
  <si>
    <t>棚户区改造</t>
  </si>
  <si>
    <t>2210111</t>
  </si>
  <si>
    <t>配租型住房保障</t>
  </si>
  <si>
    <t>2210199</t>
  </si>
  <si>
    <t>其他保障性安居工程支出</t>
  </si>
  <si>
    <t>22102</t>
  </si>
  <si>
    <t>住房改革支出</t>
  </si>
  <si>
    <t>2210201</t>
  </si>
  <si>
    <t>住房公积金</t>
  </si>
  <si>
    <t>22201</t>
  </si>
  <si>
    <t>粮油物资事务</t>
  </si>
  <si>
    <t>2220106</t>
  </si>
  <si>
    <t>专项业务活动</t>
  </si>
  <si>
    <t>2220115</t>
  </si>
  <si>
    <t>粮食风险基金</t>
  </si>
  <si>
    <t>2220199</t>
  </si>
  <si>
    <t>其他粮油物资事务支出</t>
  </si>
  <si>
    <t>22401</t>
  </si>
  <si>
    <t>应急管理事务</t>
  </si>
  <si>
    <t>2240101</t>
  </si>
  <si>
    <t>2240103</t>
  </si>
  <si>
    <t>2240104</t>
  </si>
  <si>
    <t>灾害风险防治</t>
  </si>
  <si>
    <t>2240106</t>
  </si>
  <si>
    <t>安全监管</t>
  </si>
  <si>
    <t>2240108</t>
  </si>
  <si>
    <t>应急救援</t>
  </si>
  <si>
    <t>2240109</t>
  </si>
  <si>
    <t>应急管理</t>
  </si>
  <si>
    <t>2240199</t>
  </si>
  <si>
    <t>其他应急管理支出</t>
  </si>
  <si>
    <t>22402</t>
  </si>
  <si>
    <t>消防救援事务</t>
  </si>
  <si>
    <t>2240201</t>
  </si>
  <si>
    <t>2240204</t>
  </si>
  <si>
    <t>消防应急救援</t>
  </si>
  <si>
    <t>22405</t>
  </si>
  <si>
    <t>地震事务</t>
  </si>
  <si>
    <t>2240505</t>
  </si>
  <si>
    <t>地震预测预报</t>
  </si>
  <si>
    <t>2240506</t>
  </si>
  <si>
    <t>地震灾害预防</t>
  </si>
  <si>
    <t>2240599</t>
  </si>
  <si>
    <t>其他地震事务支出</t>
  </si>
  <si>
    <t>22406</t>
  </si>
  <si>
    <t>自然灾害防治</t>
  </si>
  <si>
    <t>2240602</t>
  </si>
  <si>
    <t>森林草原防灾减灾</t>
  </si>
  <si>
    <t>2240699</t>
  </si>
  <si>
    <t>其他自然灾害防治支出</t>
  </si>
  <si>
    <t>22499</t>
  </si>
  <si>
    <t>其他灾害防治及应急管理支出</t>
  </si>
  <si>
    <t>2249999</t>
  </si>
  <si>
    <t>22999</t>
  </si>
  <si>
    <t>2299999</t>
  </si>
  <si>
    <t>23203</t>
  </si>
  <si>
    <t>地方政府一般债务付息支出</t>
  </si>
  <si>
    <t>2320301</t>
  </si>
  <si>
    <t>地方政府一般债券付息支出</t>
  </si>
  <si>
    <t>23303</t>
  </si>
  <si>
    <t>地方政府一般债务发行费用支出</t>
  </si>
  <si>
    <t>2330301</t>
  </si>
  <si>
    <t>附表1-6</t>
  </si>
  <si>
    <t>2025年林芝市一般公共预算本级支出政府经济分类明细表</t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</si>
  <si>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</si>
  <si>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</si>
  <si>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</si>
  <si>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</si>
  <si>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</si>
  <si>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</si>
  <si>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</si>
  <si>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50199</t>
  </si>
  <si>
    <t>其他工资福利支出</t>
  </si>
  <si>
    <t>502</t>
  </si>
  <si>
    <t>机关商品和服务支出</t>
  </si>
  <si>
    <t>50201</t>
  </si>
  <si>
    <t>办公经费</t>
  </si>
  <si>
    <t>50202</t>
  </si>
  <si>
    <t>会议费</t>
  </si>
  <si>
    <t>50203</t>
  </si>
  <si>
    <t>培训费</t>
  </si>
  <si>
    <t>50204</t>
  </si>
  <si>
    <t>专用材料购置费</t>
  </si>
  <si>
    <t>50205</t>
  </si>
  <si>
    <t>委托业务费</t>
  </si>
  <si>
    <t>50206</t>
  </si>
  <si>
    <t>公务接待费</t>
  </si>
  <si>
    <t>50207</t>
  </si>
  <si>
    <t>因公出国（境）费用</t>
  </si>
  <si>
    <t>50208</t>
  </si>
  <si>
    <t>公务用车运行维护费</t>
  </si>
  <si>
    <t>50209</t>
  </si>
  <si>
    <t>维修（护）费</t>
  </si>
  <si>
    <t>50299</t>
  </si>
  <si>
    <t>其他商品和服务支出</t>
  </si>
  <si>
    <t>503</t>
  </si>
  <si>
    <t>机关资本性支出（一）</t>
  </si>
  <si>
    <t>50301</t>
  </si>
  <si>
    <t>房屋建筑物购建</t>
  </si>
  <si>
    <t>50302</t>
  </si>
  <si>
    <t>基础设施建设</t>
  </si>
  <si>
    <t>50306</t>
  </si>
  <si>
    <t>设备购置</t>
  </si>
  <si>
    <t>50307</t>
  </si>
  <si>
    <t>大型修缮</t>
  </si>
  <si>
    <t>50399</t>
  </si>
  <si>
    <t>其他资本性支出</t>
  </si>
  <si>
    <t>504</t>
  </si>
  <si>
    <t>机关资本性支出（二）</t>
  </si>
  <si>
    <t>50401</t>
  </si>
  <si>
    <t>50402</t>
  </si>
  <si>
    <t>50404</t>
  </si>
  <si>
    <t>50499</t>
  </si>
  <si>
    <t>505</t>
  </si>
  <si>
    <t>对事业单位经常性补助</t>
  </si>
  <si>
    <t>50501</t>
  </si>
  <si>
    <t>工资福利支出</t>
  </si>
  <si>
    <t>50502</t>
  </si>
  <si>
    <t>商品和服务支出</t>
  </si>
  <si>
    <t>506</t>
  </si>
  <si>
    <t>对事业单位资本性补助</t>
  </si>
  <si>
    <t>50601</t>
  </si>
  <si>
    <t>资本性支出</t>
  </si>
  <si>
    <t>50602</t>
  </si>
  <si>
    <t>资本性支出（基本建设）</t>
  </si>
  <si>
    <t>507</t>
  </si>
  <si>
    <t>对企业补助</t>
  </si>
  <si>
    <t>50701</t>
  </si>
  <si>
    <t>费用补贴</t>
  </si>
  <si>
    <t>50799</t>
  </si>
  <si>
    <t>其他对企业补助</t>
  </si>
  <si>
    <t>509</t>
  </si>
  <si>
    <t>对个人和家庭的补助</t>
  </si>
  <si>
    <t>50901</t>
  </si>
  <si>
    <t>社会福利和救助</t>
  </si>
  <si>
    <t>50903</t>
  </si>
  <si>
    <t>个人农业生产补贴</t>
  </si>
  <si>
    <t>50905</t>
  </si>
  <si>
    <t>离退休费</t>
  </si>
  <si>
    <t>50999</t>
  </si>
  <si>
    <t>其他对个人和家庭的补助</t>
  </si>
  <si>
    <t>510</t>
  </si>
  <si>
    <t>对社会保障基金补助</t>
  </si>
  <si>
    <t>51002</t>
  </si>
  <si>
    <t>对社会保险基金补助</t>
  </si>
  <si>
    <t>511</t>
  </si>
  <si>
    <t>债务利息及费用支出</t>
  </si>
  <si>
    <t>51101</t>
  </si>
  <si>
    <t>国内债务付息</t>
  </si>
  <si>
    <t>51103</t>
  </si>
  <si>
    <t>国内债务发行费用</t>
  </si>
  <si>
    <t>599</t>
  </si>
  <si>
    <t>59999</t>
  </si>
  <si>
    <t>附表1-7</t>
  </si>
  <si>
    <t>2025年林芝市一般公共预算对下级的转移支付预算分项目表</t>
  </si>
  <si>
    <t>一、一般性转移支付</t>
  </si>
  <si>
    <t>54000021T000000014644-其他一般性转移支付</t>
  </si>
  <si>
    <t>54000024T000001432224-边境地区转移支付资金</t>
  </si>
  <si>
    <t>※</t>
  </si>
  <si>
    <t>54000024T000001573302-“以奖代返”资金</t>
  </si>
  <si>
    <t>54000024T000001604050-非物质文化遗产保护资金</t>
  </si>
  <si>
    <t>54000025T000001910122-用氧工作经费补助</t>
  </si>
  <si>
    <t>54000025T000001911790-食品药品监管补助资金</t>
  </si>
  <si>
    <t>54040024T000001471045-大学生村居四类专干人员市级配套资金</t>
  </si>
  <si>
    <t>54040024T000001471137-经济困难高龄老人两项补贴市级配套资金</t>
  </si>
  <si>
    <t>54040024T000001471878-贫困和重度残疾人两项补贴市级配套资金</t>
  </si>
  <si>
    <t>54040024T000001471914-计划生育事业费市级配套资金</t>
  </si>
  <si>
    <t>54040024T000001472130-基本药物制度补贴市级配套资金</t>
  </si>
  <si>
    <t>54040024T000001472623-乡村医生生活补贴资金</t>
  </si>
  <si>
    <t>54040024T000001472651-特困人员集中供养机构运行市级配套经费</t>
  </si>
  <si>
    <t>54040024T000001472665-城乡居民暨在编僧尼健康体检经费市级配套资金</t>
  </si>
  <si>
    <t>54040024T000001539801-三农场援藏工资补差</t>
  </si>
  <si>
    <t>54040024T000001539812-强基惠民工作经费</t>
  </si>
  <si>
    <t>54040024T000001539830-强基惠民生活补助</t>
  </si>
  <si>
    <t>54040024T000001542892-市级文物保护单位野外文物看管人员补助</t>
  </si>
  <si>
    <t>54040024T000001542911-县级文物保护单位野外文物看管人员补助</t>
  </si>
  <si>
    <t>54040024T000001542931-艺术团演出场次补贴</t>
  </si>
  <si>
    <t>54040024T000001542941-市级文物保护单位维修经费</t>
  </si>
  <si>
    <t>54040024T000001576654-救灾物资管理经费</t>
  </si>
  <si>
    <t>54040024T000001578224-娟姗牛配种</t>
  </si>
  <si>
    <t>54040024T000001578266-森林草原防火专项资金</t>
  </si>
  <si>
    <t>54040024T000001578281-牛羊出售补贴项目</t>
  </si>
  <si>
    <t>54040024T000001578290-青贮玉米种植及收购加工补贴补助</t>
  </si>
  <si>
    <t>54040024T000001578307-阿沛甲咂牛保种经费</t>
  </si>
  <si>
    <t>54040024T000001578325-村（居）组织党建工作经费</t>
  </si>
  <si>
    <t>54040024T000001578363-藏青3000</t>
  </si>
  <si>
    <t>54040024T000001578381-青杂系列</t>
  </si>
  <si>
    <t>54040024T000001578402-高标准农田</t>
  </si>
  <si>
    <t>54040024T000001584914-科技特派员补助</t>
  </si>
  <si>
    <t>54040024T000001585979-人大代表履职经费</t>
  </si>
  <si>
    <t>54040024T000001585990-农村党员干部远程教育系统</t>
  </si>
  <si>
    <t>54040024T000001610529-强基惠民生活补助经费</t>
  </si>
  <si>
    <t>54040024T000001626191-人大基层立法联系点工作经费</t>
  </si>
  <si>
    <t>54040024T000001626256-驻寺干部岗位津贴</t>
  </si>
  <si>
    <t>54040024T000001672192-农村公路养护工程资金</t>
  </si>
  <si>
    <t>54040025T000001978160-驻村第一书记办实事经费</t>
  </si>
  <si>
    <t>54040025T000002011068-工人文化宫建设项目</t>
  </si>
  <si>
    <t>54040025T000002011563-*****</t>
  </si>
  <si>
    <t>54040025T000002011572-六个一活动经费'</t>
  </si>
  <si>
    <t>54040025T000002011683-农药补贴</t>
  </si>
  <si>
    <t>54040025T000002011694-种子繁育田补贴资金</t>
  </si>
  <si>
    <t>54040025T000002011727-冬青18资金</t>
  </si>
  <si>
    <t>54040025T000002011771-示范推广全生物降解地膜费用</t>
  </si>
  <si>
    <t>54040025T000002011785-农作物新品种及苗木种植经费</t>
  </si>
  <si>
    <t>54040025T000002011802-村（居）干部基本报酬及业绩考核资金及村干部报酬及业绩考核奖励资金</t>
  </si>
  <si>
    <t>54040025T000002011824-地质灾害经费</t>
  </si>
  <si>
    <t>54040025T000002011910-农村公路铺装路面及桥梁技术状态评定资金</t>
  </si>
  <si>
    <t>54040025T000002012049-桥梁图斑问题整改拆除经费</t>
  </si>
  <si>
    <t>54040025T000002012073-清洁能源供暖补贴</t>
  </si>
  <si>
    <t>54040025T000002012098-市政维护经费</t>
  </si>
  <si>
    <t>54040025T000002015239-墨脱县巴登村旅游基础设施提升项目</t>
  </si>
  <si>
    <t>54040025T000002015259-拉月民俗村基础设施项目</t>
  </si>
  <si>
    <t>54040025T000002015401-比日国家森林公园基础设施</t>
  </si>
  <si>
    <t>54040025T000002015408-尼洋河城区段修复-尼洋河左岸巴吉至四桥段防洪堤工程</t>
  </si>
  <si>
    <t>54040025T000002015412-林芝市生活、餐厨、建筑垃圾综合处理</t>
  </si>
  <si>
    <t>54040025T000002015420-工布江达县太昭古城旅游基础设施提升项目</t>
  </si>
  <si>
    <t>54040025T000002015448-老旧小区改造</t>
  </si>
  <si>
    <t>54040025T000002015759-波密县完小学女生宿舍项目尾款</t>
  </si>
  <si>
    <t>54040025T000002015766-波密县中学改扩建项目尾款</t>
  </si>
  <si>
    <t>54040025T000002023789-驻寺干部特殊岗位津贴</t>
  </si>
  <si>
    <t>54040025T000002024286-固定数额</t>
  </si>
  <si>
    <t>54040025T000002024504-困难群众救助补助资金</t>
  </si>
  <si>
    <t>54040025T000002026497-农村寄递物流最后一公里</t>
  </si>
  <si>
    <t>54040025T000002054122-中央财政衔接推进乡村振兴补助</t>
  </si>
  <si>
    <t>54040025T000002054252-‘’两新’‘组织党员活动经费</t>
  </si>
  <si>
    <t>54040025T000002054263-区外专项招录高校非西藏生源毕业生</t>
  </si>
  <si>
    <t>54040025T000002054280-审计专项补助资金</t>
  </si>
  <si>
    <t>54040025T000002054282-党内激励帮扶资金</t>
  </si>
  <si>
    <t>54040025T000002054297-自治区人大基层立法联系点工作经费</t>
  </si>
  <si>
    <t>54040025T000002054302-双联户户长补助经费（市级配套）</t>
  </si>
  <si>
    <t>54040025T000002054314-铁路护路联防经费（市级配套）</t>
  </si>
  <si>
    <t>54040025T000002054317-*****经费</t>
  </si>
  <si>
    <t>54040025T000002054319-*****经费</t>
  </si>
  <si>
    <t>54040025T000002054321-*****经费</t>
  </si>
  <si>
    <t>54040025T000002054510-市级财政衔接推进乡村振兴补助资金</t>
  </si>
  <si>
    <t>附表1-8</t>
  </si>
  <si>
    <t>2025年林芝市一般公共预算对下级的转移支付预算分地区表</t>
  </si>
  <si>
    <t>地  区</t>
  </si>
  <si>
    <t>540402000-巴宜区</t>
  </si>
  <si>
    <t>540421000-工布江达县</t>
  </si>
  <si>
    <t>540422000-米林县</t>
  </si>
  <si>
    <t>540423000-墨脱县</t>
  </si>
  <si>
    <t>540424000-波密县</t>
  </si>
  <si>
    <t>540425000-察隅县</t>
  </si>
  <si>
    <t>540426000-朗县</t>
  </si>
  <si>
    <t>合       计</t>
  </si>
  <si>
    <t>附表1-9</t>
  </si>
  <si>
    <t>2025年林芝市一般公共预算本级支出“三公”经费预算表</t>
  </si>
  <si>
    <t>项目名称</t>
  </si>
  <si>
    <t>因公出国（境）费</t>
  </si>
  <si>
    <t>公务用车购置及运行费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</si>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</sst>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#,##0.00_ "/>
    <numFmt numFmtId="178" formatCode="#0.00%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FFFFFF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FFFFFF"/>
      <name val="宋体"/>
      <charset val="134"/>
    </font>
    <font>
      <sz val="12"/>
      <color rgb="FF000000"/>
      <name val="黑体"/>
      <charset val="134"/>
    </font>
    <font>
      <b/>
      <sz val="15"/>
      <color rgb="FF000000"/>
      <name val="黑体"/>
      <charset val="134"/>
    </font>
    <font>
      <sz val="11"/>
      <color rgb="FF000000"/>
      <name val="黑体"/>
      <charset val="134"/>
    </font>
    <font>
      <sz val="11"/>
      <color rgb="FF000000"/>
      <name val="东文宋体"/>
      <charset val="134"/>
    </font>
    <font>
      <b/>
      <sz val="11"/>
      <color rgb="FF000000"/>
      <name val="SimSun"/>
      <charset val="134"/>
    </font>
    <font>
      <b/>
      <sz val="11"/>
      <name val="SimSun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7" fillId="10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8" fillId="8" borderId="14" applyNumberFormat="false" applyAlignment="false" applyProtection="false">
      <alignment vertical="center"/>
    </xf>
    <xf numFmtId="0" fontId="33" fillId="18" borderId="16" applyNumberFormat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32" fillId="0" borderId="1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15" applyNumberFormat="false" applyFill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42" fontId="26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26" fillId="20" borderId="17" applyNumberFormat="false" applyFont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35" fillId="27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37" fillId="29" borderId="0" applyNumberFormat="false" applyBorder="false" applyAlignment="false" applyProtection="false">
      <alignment vertical="center"/>
    </xf>
    <xf numFmtId="0" fontId="36" fillId="8" borderId="18" applyNumberFormat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44" fontId="26" fillId="0" borderId="0" applyFont="false" applyFill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38" fillId="34" borderId="18" applyNumberForma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</cellStyleXfs>
  <cellXfs count="100">
    <xf numFmtId="0" fontId="0" fillId="0" borderId="0" xfId="0" applyFont="true">
      <alignment vertical="center"/>
    </xf>
    <xf numFmtId="0" fontId="1" fillId="0" borderId="1" xfId="0" applyFont="true" applyBorder="true" applyAlignment="true">
      <alignment vertical="center" wrapText="true"/>
    </xf>
    <xf numFmtId="0" fontId="2" fillId="0" borderId="2" xfId="0" applyFont="true" applyBorder="true">
      <alignment vertical="center"/>
    </xf>
    <xf numFmtId="0" fontId="1" fillId="0" borderId="2" xfId="0" applyFont="true" applyBorder="true" applyAlignment="true">
      <alignment vertical="center" wrapText="true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vertical="center" wrapText="true"/>
    </xf>
    <xf numFmtId="0" fontId="1" fillId="0" borderId="3" xfId="0" applyFont="true" applyBorder="true" applyAlignment="true">
      <alignment vertical="center" wrapText="true"/>
    </xf>
    <xf numFmtId="0" fontId="5" fillId="2" borderId="4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vertical="center" wrapText="true"/>
    </xf>
    <xf numFmtId="0" fontId="5" fillId="0" borderId="4" xfId="0" applyFont="true" applyBorder="true" applyAlignment="true">
      <alignment horizontal="left" vertical="center"/>
    </xf>
    <xf numFmtId="177" fontId="5" fillId="0" borderId="4" xfId="0" applyNumberFormat="true" applyFont="true" applyFill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7" fillId="0" borderId="2" xfId="0" applyFont="true" applyBorder="true" applyAlignment="true">
      <alignment vertical="center" wrapText="true"/>
    </xf>
    <xf numFmtId="0" fontId="1" fillId="0" borderId="5" xfId="0" applyFont="true" applyBorder="true" applyAlignment="true">
      <alignment vertical="center" wrapText="true"/>
    </xf>
    <xf numFmtId="0" fontId="2" fillId="0" borderId="3" xfId="0" applyFont="true" applyBorder="true" applyAlignment="true">
      <alignment horizontal="center" vertical="center"/>
    </xf>
    <xf numFmtId="176" fontId="5" fillId="2" borderId="4" xfId="0" applyNumberFormat="true" applyFont="true" applyFill="true" applyBorder="true" applyAlignment="true">
      <alignment horizontal="center" vertical="center"/>
    </xf>
    <xf numFmtId="177" fontId="5" fillId="0" borderId="6" xfId="0" applyNumberFormat="true" applyFont="true" applyFill="true" applyBorder="true" applyAlignment="true">
      <alignment horizontal="center" vertical="center"/>
    </xf>
    <xf numFmtId="178" fontId="5" fillId="0" borderId="6" xfId="0" applyNumberFormat="true" applyFont="true" applyFill="true" applyBorder="true" applyAlignment="true">
      <alignment horizontal="center" vertical="center"/>
    </xf>
    <xf numFmtId="0" fontId="6" fillId="0" borderId="5" xfId="0" applyFont="true" applyBorder="true" applyAlignment="true">
      <alignment vertical="center" wrapText="true"/>
    </xf>
    <xf numFmtId="176" fontId="0" fillId="0" borderId="0" xfId="0" applyNumberFormat="true" applyFont="true" applyAlignment="true">
      <alignment vertical="center" wrapText="true"/>
    </xf>
    <xf numFmtId="0" fontId="1" fillId="0" borderId="1" xfId="0" applyFont="true" applyBorder="true">
      <alignment vertical="center"/>
    </xf>
    <xf numFmtId="2" fontId="3" fillId="0" borderId="2" xfId="0" applyNumberFormat="true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left" vertical="center"/>
    </xf>
    <xf numFmtId="2" fontId="2" fillId="0" borderId="3" xfId="0" applyNumberFormat="true" applyFont="true" applyBorder="true" applyAlignment="true"/>
    <xf numFmtId="2" fontId="2" fillId="0" borderId="3" xfId="0" applyNumberFormat="true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left" vertical="center"/>
    </xf>
    <xf numFmtId="177" fontId="2" fillId="0" borderId="4" xfId="0" applyNumberFormat="true" applyFont="true" applyBorder="true" applyAlignment="true">
      <alignment horizontal="center" vertical="center"/>
    </xf>
    <xf numFmtId="177" fontId="5" fillId="0" borderId="4" xfId="0" applyNumberFormat="true" applyFont="true" applyBorder="true" applyAlignment="true">
      <alignment horizontal="center" vertical="center"/>
    </xf>
    <xf numFmtId="176" fontId="1" fillId="0" borderId="2" xfId="0" applyNumberFormat="true" applyFont="true" applyBorder="true" applyAlignment="true">
      <alignment vertical="center" wrapText="true"/>
    </xf>
    <xf numFmtId="176" fontId="3" fillId="0" borderId="2" xfId="0" applyNumberFormat="true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/>
    </xf>
    <xf numFmtId="176" fontId="2" fillId="0" borderId="3" xfId="0" applyNumberFormat="true" applyFont="true" applyBorder="true" applyAlignment="true">
      <alignment horizontal="center" vertical="center" wrapText="true"/>
    </xf>
    <xf numFmtId="0" fontId="2" fillId="0" borderId="5" xfId="0" applyFont="true" applyBorder="true">
      <alignment vertical="center"/>
    </xf>
    <xf numFmtId="176" fontId="5" fillId="2" borderId="4" xfId="0" applyNumberFormat="true" applyFont="true" applyFill="true" applyBorder="true" applyAlignment="true">
      <alignment horizontal="center" vertical="center" wrapText="true"/>
    </xf>
    <xf numFmtId="177" fontId="2" fillId="0" borderId="6" xfId="0" applyNumberFormat="true" applyFont="true" applyBorder="true" applyAlignment="true">
      <alignment horizontal="center" vertical="center" wrapText="true"/>
    </xf>
    <xf numFmtId="178" fontId="2" fillId="0" borderId="6" xfId="0" applyNumberFormat="true" applyFont="true" applyBorder="true" applyAlignment="true">
      <alignment horizontal="center" vertical="center"/>
    </xf>
    <xf numFmtId="177" fontId="5" fillId="0" borderId="6" xfId="0" applyNumberFormat="true" applyFont="true" applyBorder="true" applyAlignment="true">
      <alignment horizontal="center" vertical="center" wrapText="true"/>
    </xf>
    <xf numFmtId="178" fontId="5" fillId="0" borderId="6" xfId="0" applyNumberFormat="true" applyFont="true" applyBorder="true" applyAlignment="true">
      <alignment horizontal="center" vertical="center"/>
    </xf>
    <xf numFmtId="0" fontId="5" fillId="0" borderId="5" xfId="0" applyFont="true" applyBorder="true">
      <alignment vertical="center"/>
    </xf>
    <xf numFmtId="0" fontId="0" fillId="0" borderId="0" xfId="0" applyFont="true" applyAlignment="true">
      <alignment vertical="center" wrapText="true"/>
    </xf>
    <xf numFmtId="177" fontId="0" fillId="0" borderId="0" xfId="0" applyNumberFormat="true" applyFont="true" applyAlignment="true">
      <alignment horizontal="center" vertical="center" wrapText="true"/>
    </xf>
    <xf numFmtId="0" fontId="2" fillId="0" borderId="2" xfId="0" applyFont="true" applyBorder="true" applyAlignment="true">
      <alignment vertical="center" wrapText="true"/>
    </xf>
    <xf numFmtId="177" fontId="9" fillId="0" borderId="2" xfId="0" applyNumberFormat="true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177" fontId="10" fillId="0" borderId="2" xfId="0" applyNumberFormat="true" applyFont="true" applyBorder="true" applyAlignment="true">
      <alignment horizontal="center" vertical="center" wrapText="true"/>
    </xf>
    <xf numFmtId="177" fontId="11" fillId="0" borderId="3" xfId="0" applyNumberFormat="true" applyFont="true" applyBorder="true" applyAlignment="true">
      <alignment horizontal="center" vertical="center" wrapText="true"/>
    </xf>
    <xf numFmtId="0" fontId="5" fillId="2" borderId="7" xfId="0" applyFont="true" applyFill="true" applyBorder="true" applyAlignment="true">
      <alignment horizontal="center" vertical="center" wrapText="true"/>
    </xf>
    <xf numFmtId="177" fontId="5" fillId="2" borderId="4" xfId="0" applyNumberFormat="true" applyFont="true" applyFill="true" applyBorder="true" applyAlignment="true">
      <alignment horizontal="center" vertical="center" wrapText="true"/>
    </xf>
    <xf numFmtId="0" fontId="5" fillId="2" borderId="8" xfId="0" applyFont="true" applyFill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left" vertical="center" wrapText="true"/>
    </xf>
    <xf numFmtId="177" fontId="5" fillId="0" borderId="4" xfId="0" applyNumberFormat="true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left" vertical="center" wrapText="true"/>
    </xf>
    <xf numFmtId="177" fontId="2" fillId="0" borderId="4" xfId="0" applyNumberFormat="true" applyFont="true" applyBorder="true" applyAlignment="true">
      <alignment horizontal="center" vertical="center" wrapText="true"/>
    </xf>
    <xf numFmtId="177" fontId="12" fillId="0" borderId="4" xfId="0" applyNumberFormat="true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1" fillId="0" borderId="9" xfId="0" applyFont="true" applyBorder="true" applyAlignment="true">
      <alignment vertical="center" wrapText="true"/>
    </xf>
    <xf numFmtId="177" fontId="1" fillId="0" borderId="9" xfId="0" applyNumberFormat="true" applyFont="true" applyBorder="true" applyAlignment="true">
      <alignment horizontal="center" vertical="center" wrapText="true"/>
    </xf>
    <xf numFmtId="177" fontId="0" fillId="0" borderId="0" xfId="0" applyNumberFormat="true" applyFont="true">
      <alignment vertical="center"/>
    </xf>
    <xf numFmtId="177" fontId="1" fillId="0" borderId="2" xfId="0" applyNumberFormat="true" applyFont="true" applyBorder="true" applyAlignment="true">
      <alignment vertical="center" wrapText="true"/>
    </xf>
    <xf numFmtId="177" fontId="1" fillId="0" borderId="3" xfId="0" applyNumberFormat="true" applyFont="true" applyBorder="true" applyAlignment="true">
      <alignment horizontal="center" vertical="center" wrapText="true"/>
    </xf>
    <xf numFmtId="177" fontId="5" fillId="2" borderId="4" xfId="0" applyNumberFormat="true" applyFont="true" applyFill="true" applyBorder="true" applyAlignment="true">
      <alignment horizontal="center" vertical="center"/>
    </xf>
    <xf numFmtId="0" fontId="2" fillId="3" borderId="4" xfId="0" applyFont="true" applyFill="true" applyBorder="true" applyAlignment="true">
      <alignment horizontal="left" vertical="center"/>
    </xf>
    <xf numFmtId="177" fontId="13" fillId="0" borderId="4" xfId="0" applyNumberFormat="true" applyFont="true" applyBorder="true" applyAlignment="true">
      <alignment horizontal="center" vertical="center"/>
    </xf>
    <xf numFmtId="0" fontId="2" fillId="0" borderId="8" xfId="0" applyFont="true" applyBorder="true" applyAlignment="true">
      <alignment horizontal="left" vertical="center"/>
    </xf>
    <xf numFmtId="177" fontId="2" fillId="0" borderId="8" xfId="0" applyNumberFormat="true" applyFont="true" applyBorder="true" applyAlignment="true">
      <alignment horizontal="center" vertical="center"/>
    </xf>
    <xf numFmtId="0" fontId="7" fillId="0" borderId="9" xfId="0" applyFont="true" applyBorder="true" applyAlignment="true">
      <alignment horizontal="center"/>
    </xf>
    <xf numFmtId="177" fontId="1" fillId="0" borderId="9" xfId="0" applyNumberFormat="true" applyFont="true" applyBorder="true" applyAlignment="true">
      <alignment vertical="center" wrapText="true"/>
    </xf>
    <xf numFmtId="176" fontId="0" fillId="0" borderId="0" xfId="0" applyNumberFormat="true" applyFont="true">
      <alignment vertical="center"/>
    </xf>
    <xf numFmtId="177" fontId="13" fillId="0" borderId="4" xfId="0" applyNumberFormat="true" applyFont="true" applyFill="true" applyBorder="true" applyAlignment="true">
      <alignment horizontal="center" vertical="center"/>
    </xf>
    <xf numFmtId="176" fontId="3" fillId="0" borderId="2" xfId="0" applyNumberFormat="true" applyFont="true" applyBorder="true" applyAlignment="true">
      <alignment horizontal="center" vertical="center"/>
    </xf>
    <xf numFmtId="176" fontId="2" fillId="0" borderId="3" xfId="0" applyNumberFormat="true" applyFont="true" applyBorder="true" applyAlignment="true">
      <alignment horizontal="center" vertical="center"/>
    </xf>
    <xf numFmtId="0" fontId="5" fillId="2" borderId="4" xfId="0" applyFont="true" applyFill="true" applyBorder="true" applyAlignment="true">
      <alignment horizontal="center" vertical="center" wrapText="true"/>
    </xf>
    <xf numFmtId="177" fontId="2" fillId="0" borderId="6" xfId="0" applyNumberFormat="true" applyFont="true" applyBorder="true" applyAlignment="true">
      <alignment horizontal="center" vertical="center"/>
    </xf>
    <xf numFmtId="177" fontId="5" fillId="0" borderId="6" xfId="0" applyNumberFormat="true" applyFont="true" applyBorder="true" applyAlignment="true">
      <alignment horizontal="center" vertical="center"/>
    </xf>
    <xf numFmtId="177" fontId="0" fillId="0" borderId="0" xfId="0" applyNumberFormat="true" applyFont="true" applyAlignment="true">
      <alignment horizontal="center" vertical="center"/>
    </xf>
    <xf numFmtId="177" fontId="9" fillId="0" borderId="2" xfId="0" applyNumberFormat="true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177" fontId="3" fillId="0" borderId="2" xfId="0" applyNumberFormat="true" applyFont="true" applyBorder="true" applyAlignment="true">
      <alignment horizontal="center" vertical="center"/>
    </xf>
    <xf numFmtId="177" fontId="11" fillId="0" borderId="3" xfId="0" applyNumberFormat="true" applyFont="true" applyBorder="true" applyAlignment="true">
      <alignment horizontal="center" vertical="center"/>
    </xf>
    <xf numFmtId="177" fontId="5" fillId="2" borderId="7" xfId="0" applyNumberFormat="true" applyFont="true" applyFill="true" applyBorder="true" applyAlignment="true">
      <alignment horizontal="center" vertical="center"/>
    </xf>
    <xf numFmtId="177" fontId="5" fillId="2" borderId="8" xfId="0" applyNumberFormat="true" applyFont="true" applyFill="true" applyBorder="true" applyAlignment="true">
      <alignment horizontal="center" vertical="center"/>
    </xf>
    <xf numFmtId="0" fontId="1" fillId="0" borderId="10" xfId="0" applyFont="true" applyBorder="true" applyAlignment="true">
      <alignment vertical="center" wrapText="true"/>
    </xf>
    <xf numFmtId="0" fontId="11" fillId="0" borderId="2" xfId="0" applyFont="true" applyBorder="true">
      <alignment vertical="center"/>
    </xf>
    <xf numFmtId="0" fontId="9" fillId="0" borderId="2" xfId="0" applyFont="true" applyBorder="true">
      <alignment vertical="center"/>
    </xf>
    <xf numFmtId="0" fontId="11" fillId="0" borderId="3" xfId="0" applyFont="true" applyBorder="true">
      <alignment vertical="center"/>
    </xf>
    <xf numFmtId="176" fontId="9" fillId="0" borderId="2" xfId="0" applyNumberFormat="true" applyFont="true" applyBorder="true">
      <alignment vertical="center"/>
    </xf>
    <xf numFmtId="0" fontId="7" fillId="0" borderId="2" xfId="0" applyFont="true" applyBorder="true">
      <alignment vertical="center"/>
    </xf>
    <xf numFmtId="177" fontId="14" fillId="0" borderId="4" xfId="0" applyNumberFormat="true" applyFont="true" applyBorder="true" applyAlignment="true">
      <alignment horizontal="center" vertical="center"/>
    </xf>
    <xf numFmtId="177" fontId="15" fillId="0" borderId="4" xfId="0" applyNumberFormat="true" applyFont="true" applyBorder="true" applyAlignment="true">
      <alignment horizontal="center" vertical="center"/>
    </xf>
    <xf numFmtId="176" fontId="1" fillId="0" borderId="3" xfId="0" applyNumberFormat="true" applyFont="true" applyBorder="true" applyAlignment="true">
      <alignment vertical="center" wrapText="true"/>
    </xf>
    <xf numFmtId="176" fontId="16" fillId="2" borderId="4" xfId="0" applyNumberFormat="true" applyFont="true" applyFill="true" applyBorder="true" applyAlignment="true">
      <alignment horizontal="center" vertical="center" wrapText="true"/>
    </xf>
    <xf numFmtId="0" fontId="16" fillId="2" borderId="4" xfId="0" applyFont="true" applyFill="true" applyBorder="true" applyAlignment="true">
      <alignment horizontal="center" vertical="center" wrapText="true"/>
    </xf>
    <xf numFmtId="178" fontId="14" fillId="0" borderId="4" xfId="0" applyNumberFormat="true" applyFont="true" applyBorder="true" applyAlignment="true">
      <alignment horizontal="center" vertical="center"/>
    </xf>
    <xf numFmtId="0" fontId="16" fillId="0" borderId="4" xfId="0" applyFont="true" applyBorder="true" applyAlignment="true">
      <alignment horizontal="center" vertical="center"/>
    </xf>
    <xf numFmtId="177" fontId="17" fillId="0" borderId="4" xfId="0" applyNumberFormat="true" applyFont="true" applyBorder="true" applyAlignment="true">
      <alignment horizontal="center" vertical="center"/>
    </xf>
    <xf numFmtId="178" fontId="17" fillId="0" borderId="4" xfId="0" applyNumberFormat="true" applyFont="true" applyBorder="true" applyAlignment="true">
      <alignment horizontal="center" vertical="center"/>
    </xf>
    <xf numFmtId="0" fontId="15" fillId="0" borderId="4" xfId="0" applyFont="true" applyBorder="true" applyAlignment="true">
      <alignment horizontal="center" vertical="center"/>
    </xf>
    <xf numFmtId="178" fontId="13" fillId="0" borderId="4" xfId="0" applyNumberFormat="true" applyFont="true" applyBorder="true" applyAlignment="true">
      <alignment horizontal="center" vertical="center"/>
    </xf>
    <xf numFmtId="177" fontId="18" fillId="0" borderId="4" xfId="0" applyNumberFormat="true" applyFont="true" applyBorder="true" applyAlignment="true">
      <alignment horizontal="center" vertical="center"/>
    </xf>
    <xf numFmtId="178" fontId="18" fillId="0" borderId="4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9"/>
  <sheetViews>
    <sheetView workbookViewId="0">
      <pane ySplit="6" topLeftCell="A13" activePane="bottomLeft" state="frozen"/>
      <selection/>
      <selection pane="bottomLeft" activeCell="G40" sqref="G40"/>
    </sheetView>
  </sheetViews>
  <sheetFormatPr defaultColWidth="10" defaultRowHeight="13.5"/>
  <cols>
    <col min="1" max="1" width="1.53333333333333" customWidth="true"/>
    <col min="2" max="2" width="30.775" customWidth="true"/>
    <col min="3" max="3" width="16.4083333333333" customWidth="true"/>
    <col min="4" max="4" width="14.5" customWidth="true"/>
    <col min="5" max="5" width="14.5" style="67" customWidth="true"/>
    <col min="6" max="6" width="14.5" customWidth="true"/>
    <col min="7" max="7" width="30.775" customWidth="true"/>
    <col min="8" max="8" width="16.4083333333333" customWidth="true"/>
    <col min="9" max="9" width="13.375" customWidth="true"/>
    <col min="10" max="10" width="13.375" style="67" customWidth="true"/>
    <col min="11" max="11" width="13.375" customWidth="true"/>
    <col min="12" max="12" width="9.76666666666667" customWidth="true"/>
  </cols>
  <sheetData>
    <row r="1" ht="20.85" customHeight="true" spans="1:11">
      <c r="A1" s="81"/>
      <c r="B1" s="2" t="s">
        <v>0</v>
      </c>
      <c r="C1" s="83"/>
      <c r="D1" s="83"/>
      <c r="E1" s="28"/>
      <c r="F1" s="3"/>
      <c r="G1" s="3"/>
      <c r="H1" s="3"/>
      <c r="I1" s="3"/>
      <c r="J1" s="28"/>
      <c r="K1" s="3"/>
    </row>
    <row r="2" ht="22.6" customHeight="true" spans="1:11">
      <c r="A2" s="13"/>
      <c r="B2" s="4" t="s">
        <v>1</v>
      </c>
      <c r="C2" s="4"/>
      <c r="D2" s="4"/>
      <c r="E2" s="69"/>
      <c r="F2" s="4"/>
      <c r="G2" s="4"/>
      <c r="H2" s="4"/>
      <c r="I2" s="4"/>
      <c r="J2" s="69"/>
      <c r="K2" s="4"/>
    </row>
    <row r="3" ht="17.05" customHeight="true" spans="1:11">
      <c r="A3" s="13"/>
      <c r="C3" s="84"/>
      <c r="D3" s="6"/>
      <c r="E3" s="89"/>
      <c r="F3" s="6"/>
      <c r="G3" s="6"/>
      <c r="H3" s="6"/>
      <c r="I3" s="6"/>
      <c r="J3" s="70" t="s">
        <v>2</v>
      </c>
      <c r="K3" s="14"/>
    </row>
    <row r="4" ht="21.35" customHeight="true" spans="1:11">
      <c r="A4" s="13"/>
      <c r="B4" s="7" t="s">
        <v>3</v>
      </c>
      <c r="C4" s="7"/>
      <c r="D4" s="7"/>
      <c r="E4" s="15"/>
      <c r="F4" s="7"/>
      <c r="G4" s="7" t="s">
        <v>4</v>
      </c>
      <c r="H4" s="7"/>
      <c r="I4" s="7"/>
      <c r="J4" s="15"/>
      <c r="K4" s="7"/>
    </row>
    <row r="5" ht="21.35" customHeight="true" spans="1:11">
      <c r="A5" s="13"/>
      <c r="B5" s="7" t="s">
        <v>5</v>
      </c>
      <c r="C5" s="7" t="s">
        <v>6</v>
      </c>
      <c r="D5" s="7" t="s">
        <v>7</v>
      </c>
      <c r="E5" s="15"/>
      <c r="F5" s="7"/>
      <c r="G5" s="7" t="s">
        <v>8</v>
      </c>
      <c r="H5" s="7" t="s">
        <v>6</v>
      </c>
      <c r="I5" s="7" t="s">
        <v>7</v>
      </c>
      <c r="J5" s="15"/>
      <c r="K5" s="7"/>
    </row>
    <row r="6" ht="34.15" customHeight="true" spans="1:11">
      <c r="A6" s="13"/>
      <c r="B6" s="7"/>
      <c r="C6" s="7"/>
      <c r="D6" s="7" t="s">
        <v>9</v>
      </c>
      <c r="E6" s="90" t="s">
        <v>10</v>
      </c>
      <c r="F6" s="91" t="s">
        <v>11</v>
      </c>
      <c r="G6" s="7"/>
      <c r="H6" s="7"/>
      <c r="I6" s="7" t="s">
        <v>9</v>
      </c>
      <c r="J6" s="90" t="s">
        <v>10</v>
      </c>
      <c r="K6" s="91" t="s">
        <v>11</v>
      </c>
    </row>
    <row r="7" ht="19.9" customHeight="true" spans="1:11">
      <c r="A7" s="18"/>
      <c r="B7" s="9" t="s">
        <v>12</v>
      </c>
      <c r="C7" s="87">
        <v>40000</v>
      </c>
      <c r="D7" s="87">
        <v>50000</v>
      </c>
      <c r="E7" s="87">
        <f>D7-C7</f>
        <v>10000</v>
      </c>
      <c r="F7" s="92">
        <f>E7/C7</f>
        <v>0.25</v>
      </c>
      <c r="G7" s="93" t="s">
        <v>13</v>
      </c>
      <c r="H7" s="87">
        <v>276034.09</v>
      </c>
      <c r="I7" s="87">
        <v>341389.06</v>
      </c>
      <c r="J7" s="62">
        <f>I7-H7</f>
        <v>65354.97</v>
      </c>
      <c r="K7" s="97">
        <f>J7/H7</f>
        <v>0.236764125764321</v>
      </c>
    </row>
    <row r="8" ht="19.9" customHeight="true" spans="1:11">
      <c r="A8" s="18"/>
      <c r="B8" s="9"/>
      <c r="C8" s="87"/>
      <c r="D8" s="87"/>
      <c r="E8" s="87"/>
      <c r="F8" s="92"/>
      <c r="G8" s="93" t="s">
        <v>14</v>
      </c>
      <c r="H8" s="87">
        <v>2800</v>
      </c>
      <c r="I8" s="87">
        <v>3550</v>
      </c>
      <c r="J8" s="62">
        <f>I8-H8</f>
        <v>750</v>
      </c>
      <c r="K8" s="97">
        <f>J8/H8</f>
        <v>0.267857142857143</v>
      </c>
    </row>
    <row r="9" ht="19.9" customHeight="true" spans="1:11">
      <c r="A9" s="18"/>
      <c r="B9" s="9" t="s">
        <v>15</v>
      </c>
      <c r="C9" s="87"/>
      <c r="D9" s="87"/>
      <c r="E9" s="87"/>
      <c r="F9" s="92"/>
      <c r="G9" s="93" t="s">
        <v>16</v>
      </c>
      <c r="H9" s="87"/>
      <c r="I9" s="87"/>
      <c r="J9" s="62"/>
      <c r="K9" s="97"/>
    </row>
    <row r="10" ht="19.9" customHeight="true" spans="1:11">
      <c r="A10" s="18"/>
      <c r="B10" s="9" t="s">
        <v>17</v>
      </c>
      <c r="C10" s="87">
        <v>583199.58</v>
      </c>
      <c r="D10" s="87">
        <v>677316.26</v>
      </c>
      <c r="E10" s="87">
        <f t="shared" ref="E8:E29" si="0">D10-C10</f>
        <v>94116.6800000001</v>
      </c>
      <c r="F10" s="92">
        <f>E10/C10</f>
        <v>0.161379883023921</v>
      </c>
      <c r="G10" s="93" t="s">
        <v>18</v>
      </c>
      <c r="H10" s="87">
        <v>344365.49</v>
      </c>
      <c r="I10" s="87">
        <v>382377.2</v>
      </c>
      <c r="J10" s="62">
        <f>I10-H10</f>
        <v>38011.71</v>
      </c>
      <c r="K10" s="97">
        <f>J10/H10</f>
        <v>0.110381879438616</v>
      </c>
    </row>
    <row r="11" ht="19.9" customHeight="true" spans="1:11">
      <c r="A11" s="13"/>
      <c r="B11" s="25" t="s">
        <v>19</v>
      </c>
      <c r="C11" s="88">
        <v>534836</v>
      </c>
      <c r="D11" s="88">
        <v>629752</v>
      </c>
      <c r="E11" s="94">
        <f t="shared" si="0"/>
        <v>94916</v>
      </c>
      <c r="F11" s="95">
        <f>E11/C11</f>
        <v>0.177467485359998</v>
      </c>
      <c r="G11" s="96" t="s">
        <v>20</v>
      </c>
      <c r="H11" s="88">
        <v>344365.49</v>
      </c>
      <c r="I11" s="88">
        <v>372864.98</v>
      </c>
      <c r="J11" s="98">
        <f>I11-H11</f>
        <v>28499.49</v>
      </c>
      <c r="K11" s="99">
        <f>J11/H11</f>
        <v>0.0827594251677193</v>
      </c>
    </row>
    <row r="12" ht="19.9" customHeight="true" spans="1:11">
      <c r="A12" s="13"/>
      <c r="B12" s="25" t="s">
        <v>21</v>
      </c>
      <c r="C12" s="88">
        <v>15639</v>
      </c>
      <c r="D12" s="88">
        <v>14127</v>
      </c>
      <c r="E12" s="94">
        <f t="shared" si="0"/>
        <v>-1512</v>
      </c>
      <c r="F12" s="95">
        <f>E12/C12</f>
        <v>-0.0966813734893535</v>
      </c>
      <c r="G12" s="96" t="s">
        <v>22</v>
      </c>
      <c r="H12" s="88">
        <v>6397</v>
      </c>
      <c r="I12" s="88">
        <v>4885</v>
      </c>
      <c r="J12" s="98">
        <f>I12-H12</f>
        <v>-1512</v>
      </c>
      <c r="K12" s="99">
        <f>J12/H12</f>
        <v>-0.236360794122245</v>
      </c>
    </row>
    <row r="13" ht="19.9" customHeight="true" spans="1:11">
      <c r="A13" s="13"/>
      <c r="B13" s="25" t="s">
        <v>23</v>
      </c>
      <c r="C13" s="88">
        <v>518789</v>
      </c>
      <c r="D13" s="88">
        <v>615539</v>
      </c>
      <c r="E13" s="94">
        <f t="shared" si="0"/>
        <v>96750</v>
      </c>
      <c r="F13" s="95">
        <f>E13/C13</f>
        <v>0.186492003492749</v>
      </c>
      <c r="G13" s="96" t="s">
        <v>24</v>
      </c>
      <c r="H13" s="88">
        <v>337560.49</v>
      </c>
      <c r="I13" s="88">
        <v>367979.98</v>
      </c>
      <c r="J13" s="98">
        <f>I13-H13</f>
        <v>30419.49</v>
      </c>
      <c r="K13" s="99">
        <f>J13/H13</f>
        <v>0.0901156708239166</v>
      </c>
    </row>
    <row r="14" ht="19.9" customHeight="true" spans="1:11">
      <c r="A14" s="13"/>
      <c r="B14" s="25" t="s">
        <v>25</v>
      </c>
      <c r="C14" s="88">
        <v>408</v>
      </c>
      <c r="D14" s="88">
        <v>86</v>
      </c>
      <c r="E14" s="94">
        <f t="shared" si="0"/>
        <v>-322</v>
      </c>
      <c r="F14" s="95">
        <f>E14/C14</f>
        <v>-0.78921568627451</v>
      </c>
      <c r="G14" s="96" t="s">
        <v>26</v>
      </c>
      <c r="H14" s="88">
        <v>408</v>
      </c>
      <c r="I14" s="88"/>
      <c r="J14" s="98">
        <f>I14-H14</f>
        <v>-408</v>
      </c>
      <c r="K14" s="99">
        <f>J14/H14</f>
        <v>-1</v>
      </c>
    </row>
    <row r="15" ht="19.9" customHeight="true" spans="1:11">
      <c r="A15" s="13"/>
      <c r="B15" s="25" t="s">
        <v>27</v>
      </c>
      <c r="C15" s="88"/>
      <c r="D15" s="88"/>
      <c r="E15" s="94"/>
      <c r="F15" s="95"/>
      <c r="G15" s="96" t="s">
        <v>28</v>
      </c>
      <c r="H15" s="88"/>
      <c r="I15" s="88"/>
      <c r="J15" s="98"/>
      <c r="K15" s="99"/>
    </row>
    <row r="16" ht="19.9" customHeight="true" spans="1:11">
      <c r="A16" s="13"/>
      <c r="B16" s="25" t="s">
        <v>29</v>
      </c>
      <c r="C16" s="88"/>
      <c r="D16" s="88">
        <v>5413.96</v>
      </c>
      <c r="E16" s="94">
        <f t="shared" si="0"/>
        <v>5413.96</v>
      </c>
      <c r="F16" s="95">
        <v>1</v>
      </c>
      <c r="G16" s="96" t="s">
        <v>30</v>
      </c>
      <c r="H16" s="88"/>
      <c r="I16" s="88">
        <v>2073.34</v>
      </c>
      <c r="J16" s="98">
        <f>I16-H16</f>
        <v>2073.34</v>
      </c>
      <c r="K16" s="99">
        <v>1</v>
      </c>
    </row>
    <row r="17" ht="19.9" customHeight="true" spans="1:11">
      <c r="A17" s="13"/>
      <c r="B17" s="25" t="s">
        <v>31</v>
      </c>
      <c r="C17" s="88"/>
      <c r="D17" s="88">
        <v>3782.15</v>
      </c>
      <c r="E17" s="94">
        <f t="shared" si="0"/>
        <v>3782.15</v>
      </c>
      <c r="F17" s="95">
        <v>1</v>
      </c>
      <c r="G17" s="96" t="s">
        <v>32</v>
      </c>
      <c r="H17" s="88"/>
      <c r="I17" s="88"/>
      <c r="J17" s="98"/>
      <c r="K17" s="99"/>
    </row>
    <row r="18" ht="19.9" customHeight="true" spans="1:11">
      <c r="A18" s="13"/>
      <c r="B18" s="25" t="s">
        <v>33</v>
      </c>
      <c r="C18" s="88"/>
      <c r="D18" s="88">
        <v>1631.81</v>
      </c>
      <c r="E18" s="94">
        <f t="shared" si="0"/>
        <v>1631.81</v>
      </c>
      <c r="F18" s="95">
        <v>1</v>
      </c>
      <c r="G18" s="96" t="s">
        <v>34</v>
      </c>
      <c r="H18" s="88"/>
      <c r="I18" s="88">
        <v>2073.34</v>
      </c>
      <c r="J18" s="98">
        <f>I18-H18</f>
        <v>2073.34</v>
      </c>
      <c r="K18" s="99">
        <v>1</v>
      </c>
    </row>
    <row r="19" ht="19.9" customHeight="true" spans="1:11">
      <c r="A19" s="13"/>
      <c r="B19" s="25" t="s">
        <v>35</v>
      </c>
      <c r="C19" s="88"/>
      <c r="D19" s="88"/>
      <c r="E19" s="94"/>
      <c r="F19" s="95"/>
      <c r="G19" s="96" t="s">
        <v>36</v>
      </c>
      <c r="H19" s="88"/>
      <c r="I19" s="88"/>
      <c r="J19" s="98"/>
      <c r="K19" s="99"/>
    </row>
    <row r="20" ht="19.9" customHeight="true" spans="1:11">
      <c r="A20" s="13"/>
      <c r="B20" s="25" t="s">
        <v>37</v>
      </c>
      <c r="C20" s="88">
        <v>63.58</v>
      </c>
      <c r="D20" s="88">
        <v>150.3</v>
      </c>
      <c r="E20" s="94">
        <f t="shared" si="0"/>
        <v>86.72</v>
      </c>
      <c r="F20" s="95">
        <f>E20/C20</f>
        <v>1.36395092796477</v>
      </c>
      <c r="G20" s="96" t="s">
        <v>38</v>
      </c>
      <c r="H20" s="88"/>
      <c r="I20" s="88">
        <v>7438.88</v>
      </c>
      <c r="J20" s="98">
        <f>I20-H20</f>
        <v>7438.88</v>
      </c>
      <c r="K20" s="99">
        <v>1</v>
      </c>
    </row>
    <row r="21" ht="19.9" customHeight="true" spans="1:11">
      <c r="A21" s="13"/>
      <c r="B21" s="25" t="s">
        <v>39</v>
      </c>
      <c r="C21" s="88"/>
      <c r="D21" s="88"/>
      <c r="E21" s="94"/>
      <c r="F21" s="95"/>
      <c r="G21" s="96" t="s">
        <v>40</v>
      </c>
      <c r="H21" s="88"/>
      <c r="I21" s="88"/>
      <c r="J21" s="62"/>
      <c r="K21" s="97"/>
    </row>
    <row r="22" ht="19.9" customHeight="true" spans="1:11">
      <c r="A22" s="13"/>
      <c r="B22" s="25" t="s">
        <v>41</v>
      </c>
      <c r="C22" s="88">
        <v>63.58</v>
      </c>
      <c r="D22" s="88">
        <v>150.3</v>
      </c>
      <c r="E22" s="94">
        <f t="shared" si="0"/>
        <v>86.72</v>
      </c>
      <c r="F22" s="95">
        <f>E22/C22</f>
        <v>1.36395092796477</v>
      </c>
      <c r="G22" s="96" t="s">
        <v>40</v>
      </c>
      <c r="H22" s="88"/>
      <c r="I22" s="88"/>
      <c r="J22" s="62"/>
      <c r="K22" s="97"/>
    </row>
    <row r="23" ht="19.9" customHeight="true" spans="1:11">
      <c r="A23" s="13"/>
      <c r="B23" s="25" t="s">
        <v>42</v>
      </c>
      <c r="C23" s="88"/>
      <c r="D23" s="88"/>
      <c r="E23" s="94"/>
      <c r="F23" s="95"/>
      <c r="G23" s="96" t="s">
        <v>40</v>
      </c>
      <c r="H23" s="88"/>
      <c r="I23" s="88"/>
      <c r="J23" s="62"/>
      <c r="K23" s="97"/>
    </row>
    <row r="24" ht="19.9" customHeight="true" spans="1:11">
      <c r="A24" s="13"/>
      <c r="B24" s="25" t="s">
        <v>43</v>
      </c>
      <c r="C24" s="88">
        <v>48300</v>
      </c>
      <c r="D24" s="88">
        <v>42000</v>
      </c>
      <c r="E24" s="94">
        <f t="shared" si="0"/>
        <v>-6300</v>
      </c>
      <c r="F24" s="95">
        <f>E24/C24</f>
        <v>-0.130434782608696</v>
      </c>
      <c r="G24" s="96" t="s">
        <v>44</v>
      </c>
      <c r="H24" s="88"/>
      <c r="I24" s="88"/>
      <c r="J24" s="62"/>
      <c r="K24" s="97"/>
    </row>
    <row r="25" ht="19.9" customHeight="true" spans="1:11">
      <c r="A25" s="13"/>
      <c r="B25" s="25" t="s">
        <v>40</v>
      </c>
      <c r="C25" s="88"/>
      <c r="D25" s="88"/>
      <c r="E25" s="87"/>
      <c r="F25" s="92"/>
      <c r="G25" s="96" t="s">
        <v>45</v>
      </c>
      <c r="H25" s="88"/>
      <c r="I25" s="88"/>
      <c r="J25" s="62"/>
      <c r="K25" s="97"/>
    </row>
    <row r="26" ht="19.9" customHeight="true" spans="1:11">
      <c r="A26" s="13"/>
      <c r="B26" s="25" t="s">
        <v>46</v>
      </c>
      <c r="C26" s="88"/>
      <c r="D26" s="88"/>
      <c r="E26" s="87"/>
      <c r="F26" s="92"/>
      <c r="G26" s="96" t="s">
        <v>47</v>
      </c>
      <c r="H26" s="88"/>
      <c r="I26" s="88"/>
      <c r="J26" s="62"/>
      <c r="K26" s="97"/>
    </row>
    <row r="27" ht="19.9" customHeight="true" spans="1:11">
      <c r="A27" s="13"/>
      <c r="B27" s="25" t="s">
        <v>48</v>
      </c>
      <c r="C27" s="88"/>
      <c r="D27" s="88"/>
      <c r="E27" s="87"/>
      <c r="F27" s="92"/>
      <c r="G27" s="96" t="s">
        <v>49</v>
      </c>
      <c r="H27" s="88"/>
      <c r="I27" s="88"/>
      <c r="J27" s="62"/>
      <c r="K27" s="97"/>
    </row>
    <row r="28" ht="19.9" customHeight="true" spans="1:11">
      <c r="A28" s="13"/>
      <c r="B28" s="25" t="s">
        <v>50</v>
      </c>
      <c r="C28" s="88"/>
      <c r="D28" s="88"/>
      <c r="E28" s="87"/>
      <c r="F28" s="92"/>
      <c r="G28" s="96" t="s">
        <v>51</v>
      </c>
      <c r="H28" s="88"/>
      <c r="I28" s="88"/>
      <c r="J28" s="62"/>
      <c r="K28" s="97"/>
    </row>
    <row r="29" ht="24" customHeight="true" spans="1:11">
      <c r="A29" s="18"/>
      <c r="B29" s="11" t="s">
        <v>52</v>
      </c>
      <c r="C29" s="87">
        <v>623199.58</v>
      </c>
      <c r="D29" s="87">
        <v>727316.26</v>
      </c>
      <c r="E29" s="87">
        <f t="shared" si="0"/>
        <v>104116.68</v>
      </c>
      <c r="F29" s="92">
        <f>E29/C29</f>
        <v>0.167067955982897</v>
      </c>
      <c r="G29" s="93" t="s">
        <v>53</v>
      </c>
      <c r="H29" s="87">
        <v>623199.58</v>
      </c>
      <c r="I29" s="87">
        <v>727316.26</v>
      </c>
      <c r="J29" s="62">
        <f>I29-H29</f>
        <v>104116.68</v>
      </c>
      <c r="K29" s="97">
        <f>J29/H29</f>
        <v>0.167067955982897</v>
      </c>
    </row>
  </sheetData>
  <mergeCells count="10">
    <mergeCell ref="B2:K2"/>
    <mergeCell ref="J3:K3"/>
    <mergeCell ref="B4:F4"/>
    <mergeCell ref="G4:K4"/>
    <mergeCell ref="D5:F5"/>
    <mergeCell ref="I5:K5"/>
    <mergeCell ref="B5:B6"/>
    <mergeCell ref="C5:C6"/>
    <mergeCell ref="G5:G6"/>
    <mergeCell ref="H5:H6"/>
  </mergeCells>
  <printOptions horizontalCentered="true"/>
  <pageMargins left="0.704166666666667" right="0.704166666666667" top="0.74375" bottom="0.74375" header="0.310416666666667" footer="0.310416666666667"/>
  <pageSetup paperSize="9" scale="7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6" sqref="F6"/>
    </sheetView>
  </sheetViews>
  <sheetFormatPr defaultColWidth="10" defaultRowHeight="13.5" outlineLevelCol="7"/>
  <cols>
    <col min="1" max="1" width="1.53333333333333" customWidth="true"/>
    <col min="2" max="2" width="12.8166666666667" customWidth="true"/>
    <col min="3" max="3" width="33.3416666666667" customWidth="true"/>
    <col min="4" max="5" width="19.875" customWidth="true"/>
    <col min="6" max="6" width="19.875" style="67" customWidth="true"/>
    <col min="7" max="7" width="19.875" customWidth="true"/>
    <col min="8" max="8" width="1.53333333333333" customWidth="true"/>
  </cols>
  <sheetData>
    <row r="1" ht="14.3" customHeight="true" spans="1:8">
      <c r="A1" s="81"/>
      <c r="B1" s="2" t="s">
        <v>54</v>
      </c>
      <c r="C1" s="82"/>
      <c r="D1" s="83"/>
      <c r="E1" s="83"/>
      <c r="F1" s="85"/>
      <c r="G1" s="86"/>
      <c r="H1" s="13" t="s">
        <v>55</v>
      </c>
    </row>
    <row r="2" ht="22.6" customHeight="true" spans="1:8">
      <c r="A2" s="13"/>
      <c r="B2" s="4" t="s">
        <v>56</v>
      </c>
      <c r="C2" s="4"/>
      <c r="D2" s="4"/>
      <c r="E2" s="4"/>
      <c r="F2" s="69"/>
      <c r="G2" s="4"/>
      <c r="H2" s="13"/>
    </row>
    <row r="3" ht="17.05" customHeight="true" spans="1:8">
      <c r="A3" s="13"/>
      <c r="C3" s="84"/>
      <c r="D3" s="84"/>
      <c r="E3" s="84"/>
      <c r="F3" s="70" t="s">
        <v>2</v>
      </c>
      <c r="G3" s="14"/>
      <c r="H3" s="13"/>
    </row>
    <row r="4" ht="21.35" customHeight="true" spans="1:8">
      <c r="A4" s="13"/>
      <c r="B4" s="7" t="s">
        <v>5</v>
      </c>
      <c r="C4" s="7"/>
      <c r="D4" s="7" t="s">
        <v>6</v>
      </c>
      <c r="E4" s="7" t="s">
        <v>7</v>
      </c>
      <c r="F4" s="15"/>
      <c r="G4" s="7"/>
      <c r="H4" s="13"/>
    </row>
    <row r="5" ht="34.15" customHeight="true" spans="1:8">
      <c r="A5" s="13"/>
      <c r="B5" s="7" t="s">
        <v>57</v>
      </c>
      <c r="C5" s="7" t="s">
        <v>58</v>
      </c>
      <c r="D5" s="7"/>
      <c r="E5" s="7" t="s">
        <v>9</v>
      </c>
      <c r="F5" s="33" t="s">
        <v>10</v>
      </c>
      <c r="G5" s="71" t="s">
        <v>11</v>
      </c>
      <c r="H5" s="13"/>
    </row>
    <row r="6" ht="19.9" customHeight="true" spans="1:8">
      <c r="A6" s="13"/>
      <c r="B6" s="9">
        <v>101</v>
      </c>
      <c r="C6" s="9" t="s">
        <v>59</v>
      </c>
      <c r="D6" s="27">
        <v>27000</v>
      </c>
      <c r="E6" s="27">
        <v>32200</v>
      </c>
      <c r="F6" s="73">
        <f>E6-D6</f>
        <v>5200</v>
      </c>
      <c r="G6" s="37">
        <f>F6/D6</f>
        <v>0.192592592592593</v>
      </c>
      <c r="H6" s="13"/>
    </row>
    <row r="7" ht="19.9" customHeight="true" spans="1:8">
      <c r="A7" s="13"/>
      <c r="B7" s="25" t="s">
        <v>60</v>
      </c>
      <c r="C7" s="25" t="s">
        <v>61</v>
      </c>
      <c r="D7" s="26">
        <v>14180.5</v>
      </c>
      <c r="E7" s="26">
        <v>15000</v>
      </c>
      <c r="F7" s="72">
        <f t="shared" ref="F7:F25" si="0">E7-D7</f>
        <v>819.5</v>
      </c>
      <c r="G7" s="35">
        <f t="shared" ref="G7:G25" si="1">F7/D7</f>
        <v>0.0577906279750361</v>
      </c>
      <c r="H7" s="13"/>
    </row>
    <row r="8" ht="19.9" customHeight="true" spans="1:8">
      <c r="A8" s="13"/>
      <c r="B8" s="25" t="s">
        <v>62</v>
      </c>
      <c r="C8" s="25" t="s">
        <v>63</v>
      </c>
      <c r="D8" s="26">
        <v>5114.9</v>
      </c>
      <c r="E8" s="26">
        <v>7960</v>
      </c>
      <c r="F8" s="72">
        <f t="shared" si="0"/>
        <v>2845.1</v>
      </c>
      <c r="G8" s="35">
        <f t="shared" si="1"/>
        <v>0.556237658605251</v>
      </c>
      <c r="H8" s="13"/>
    </row>
    <row r="9" ht="19.9" customHeight="true" spans="1:8">
      <c r="A9" s="13"/>
      <c r="B9" s="25" t="s">
        <v>64</v>
      </c>
      <c r="C9" s="25" t="s">
        <v>65</v>
      </c>
      <c r="D9" s="26">
        <v>1485</v>
      </c>
      <c r="E9" s="26">
        <v>2000</v>
      </c>
      <c r="F9" s="72">
        <f t="shared" si="0"/>
        <v>515</v>
      </c>
      <c r="G9" s="35">
        <f t="shared" si="1"/>
        <v>0.346801346801347</v>
      </c>
      <c r="H9" s="13"/>
    </row>
    <row r="10" ht="19.9" customHeight="true" spans="1:8">
      <c r="A10" s="13"/>
      <c r="B10" s="25" t="s">
        <v>66</v>
      </c>
      <c r="C10" s="25" t="s">
        <v>67</v>
      </c>
      <c r="D10" s="26">
        <v>55</v>
      </c>
      <c r="E10" s="26">
        <v>150</v>
      </c>
      <c r="F10" s="72">
        <f t="shared" si="0"/>
        <v>95</v>
      </c>
      <c r="G10" s="35">
        <f t="shared" si="1"/>
        <v>1.72727272727273</v>
      </c>
      <c r="H10" s="13"/>
    </row>
    <row r="11" ht="19.9" customHeight="true" spans="1:8">
      <c r="A11" s="13"/>
      <c r="B11" s="25" t="s">
        <v>68</v>
      </c>
      <c r="C11" s="25" t="s">
        <v>69</v>
      </c>
      <c r="D11" s="26">
        <v>1800</v>
      </c>
      <c r="E11" s="26">
        <v>2000</v>
      </c>
      <c r="F11" s="72">
        <f t="shared" si="0"/>
        <v>200</v>
      </c>
      <c r="G11" s="35">
        <f t="shared" si="1"/>
        <v>0.111111111111111</v>
      </c>
      <c r="H11" s="13"/>
    </row>
    <row r="12" ht="19.9" customHeight="true" spans="1:8">
      <c r="A12" s="13"/>
      <c r="B12" s="25" t="s">
        <v>70</v>
      </c>
      <c r="C12" s="25" t="s">
        <v>71</v>
      </c>
      <c r="D12" s="26">
        <v>2248.6</v>
      </c>
      <c r="E12" s="26">
        <v>2500</v>
      </c>
      <c r="F12" s="72">
        <f t="shared" si="0"/>
        <v>251.4</v>
      </c>
      <c r="G12" s="35">
        <f t="shared" si="1"/>
        <v>0.111802899581962</v>
      </c>
      <c r="H12" s="13"/>
    </row>
    <row r="13" ht="19.9" customHeight="true" spans="1:8">
      <c r="A13" s="13"/>
      <c r="B13" s="25" t="s">
        <v>72</v>
      </c>
      <c r="C13" s="25" t="s">
        <v>73</v>
      </c>
      <c r="D13" s="26">
        <v>6</v>
      </c>
      <c r="E13" s="26">
        <v>40</v>
      </c>
      <c r="F13" s="72">
        <f t="shared" si="0"/>
        <v>34</v>
      </c>
      <c r="G13" s="35">
        <f t="shared" si="1"/>
        <v>5.66666666666667</v>
      </c>
      <c r="H13" s="13"/>
    </row>
    <row r="14" ht="19.9" customHeight="true" spans="1:8">
      <c r="A14" s="13"/>
      <c r="B14" s="25" t="s">
        <v>74</v>
      </c>
      <c r="C14" s="25" t="s">
        <v>75</v>
      </c>
      <c r="D14" s="26">
        <v>300</v>
      </c>
      <c r="E14" s="26">
        <v>150</v>
      </c>
      <c r="F14" s="72">
        <f t="shared" si="0"/>
        <v>-150</v>
      </c>
      <c r="G14" s="35">
        <f t="shared" si="1"/>
        <v>-0.5</v>
      </c>
      <c r="H14" s="13"/>
    </row>
    <row r="15" ht="19.9" customHeight="true" spans="1:8">
      <c r="A15" s="13"/>
      <c r="B15" s="25" t="s">
        <v>76</v>
      </c>
      <c r="C15" s="25" t="s">
        <v>77</v>
      </c>
      <c r="D15" s="26">
        <v>1700</v>
      </c>
      <c r="E15" s="26">
        <v>1800</v>
      </c>
      <c r="F15" s="72">
        <f t="shared" si="0"/>
        <v>100</v>
      </c>
      <c r="G15" s="35">
        <f t="shared" si="1"/>
        <v>0.0588235294117647</v>
      </c>
      <c r="H15" s="13"/>
    </row>
    <row r="16" ht="19.9" customHeight="true" spans="1:8">
      <c r="A16" s="13"/>
      <c r="B16" s="25" t="s">
        <v>78</v>
      </c>
      <c r="C16" s="25" t="s">
        <v>79</v>
      </c>
      <c r="D16" s="26">
        <v>110</v>
      </c>
      <c r="E16" s="26">
        <v>500</v>
      </c>
      <c r="F16" s="72">
        <f t="shared" si="0"/>
        <v>390</v>
      </c>
      <c r="G16" s="35">
        <f t="shared" si="1"/>
        <v>3.54545454545455</v>
      </c>
      <c r="H16" s="13"/>
    </row>
    <row r="17" ht="19.9" customHeight="true" spans="1:8">
      <c r="A17" s="13"/>
      <c r="B17" s="25" t="s">
        <v>80</v>
      </c>
      <c r="C17" s="25" t="s">
        <v>81</v>
      </c>
      <c r="D17" s="26"/>
      <c r="E17" s="26">
        <v>100</v>
      </c>
      <c r="F17" s="72">
        <f t="shared" si="0"/>
        <v>100</v>
      </c>
      <c r="G17" s="35">
        <v>1</v>
      </c>
      <c r="H17" s="13"/>
    </row>
    <row r="18" ht="19.9" customHeight="true" spans="1:8">
      <c r="A18" s="13"/>
      <c r="B18" s="9">
        <v>103</v>
      </c>
      <c r="C18" s="9" t="s">
        <v>82</v>
      </c>
      <c r="D18" s="27">
        <v>13000</v>
      </c>
      <c r="E18" s="27">
        <v>17800</v>
      </c>
      <c r="F18" s="73">
        <f t="shared" si="0"/>
        <v>4800</v>
      </c>
      <c r="G18" s="37">
        <f t="shared" si="1"/>
        <v>0.369230769230769</v>
      </c>
      <c r="H18" s="13"/>
    </row>
    <row r="19" ht="19.9" customHeight="true" spans="1:8">
      <c r="A19" s="13"/>
      <c r="B19" s="25" t="s">
        <v>83</v>
      </c>
      <c r="C19" s="25" t="s">
        <v>84</v>
      </c>
      <c r="D19" s="26">
        <v>1800.3</v>
      </c>
      <c r="E19" s="26">
        <v>2000</v>
      </c>
      <c r="F19" s="72">
        <f t="shared" si="0"/>
        <v>199.7</v>
      </c>
      <c r="G19" s="35">
        <f t="shared" si="1"/>
        <v>0.11092595678498</v>
      </c>
      <c r="H19" s="13"/>
    </row>
    <row r="20" ht="19.9" customHeight="true" spans="1:8">
      <c r="A20" s="13"/>
      <c r="B20" s="25" t="s">
        <v>85</v>
      </c>
      <c r="C20" s="25" t="s">
        <v>86</v>
      </c>
      <c r="D20" s="26">
        <v>2688.1</v>
      </c>
      <c r="E20" s="26">
        <v>4000</v>
      </c>
      <c r="F20" s="72">
        <f t="shared" si="0"/>
        <v>1311.9</v>
      </c>
      <c r="G20" s="35">
        <f t="shared" si="1"/>
        <v>0.48803987946877</v>
      </c>
      <c r="H20" s="13"/>
    </row>
    <row r="21" ht="19.9" customHeight="true" spans="1:8">
      <c r="A21" s="13"/>
      <c r="B21" s="25" t="s">
        <v>87</v>
      </c>
      <c r="C21" s="25" t="s">
        <v>88</v>
      </c>
      <c r="D21" s="26">
        <v>4597</v>
      </c>
      <c r="E21" s="26">
        <v>6000</v>
      </c>
      <c r="F21" s="72">
        <f t="shared" si="0"/>
        <v>1403</v>
      </c>
      <c r="G21" s="35">
        <f t="shared" si="1"/>
        <v>0.305199042854035</v>
      </c>
      <c r="H21" s="13"/>
    </row>
    <row r="22" ht="19.9" customHeight="true" spans="1:8">
      <c r="A22" s="13"/>
      <c r="B22" s="25" t="s">
        <v>89</v>
      </c>
      <c r="C22" s="25" t="s">
        <v>90</v>
      </c>
      <c r="D22" s="26">
        <v>2240.6</v>
      </c>
      <c r="E22" s="26">
        <v>2800</v>
      </c>
      <c r="F22" s="72">
        <f t="shared" si="0"/>
        <v>559.4</v>
      </c>
      <c r="G22" s="35">
        <f t="shared" si="1"/>
        <v>0.249665268231724</v>
      </c>
      <c r="H22" s="13"/>
    </row>
    <row r="23" ht="19.9" customHeight="true" spans="1:8">
      <c r="A23" s="13"/>
      <c r="B23" s="25" t="s">
        <v>91</v>
      </c>
      <c r="C23" s="25" t="s">
        <v>92</v>
      </c>
      <c r="D23" s="26">
        <v>1574</v>
      </c>
      <c r="E23" s="26">
        <v>2800</v>
      </c>
      <c r="F23" s="72">
        <f t="shared" si="0"/>
        <v>1226</v>
      </c>
      <c r="G23" s="35">
        <f t="shared" si="1"/>
        <v>0.778907242693774</v>
      </c>
      <c r="H23" s="13"/>
    </row>
    <row r="24" ht="19.9" customHeight="true" spans="1:8">
      <c r="A24" s="13"/>
      <c r="B24" s="25" t="s">
        <v>93</v>
      </c>
      <c r="C24" s="25" t="s">
        <v>94</v>
      </c>
      <c r="D24" s="26">
        <v>100</v>
      </c>
      <c r="E24" s="26">
        <v>200</v>
      </c>
      <c r="F24" s="72">
        <f t="shared" si="0"/>
        <v>100</v>
      </c>
      <c r="G24" s="35">
        <f t="shared" si="1"/>
        <v>1</v>
      </c>
      <c r="H24" s="13"/>
    </row>
    <row r="25" ht="19.9" customHeight="true" spans="1:8">
      <c r="A25" s="13"/>
      <c r="B25" s="11" t="s">
        <v>95</v>
      </c>
      <c r="C25" s="11"/>
      <c r="D25" s="27">
        <v>40000</v>
      </c>
      <c r="E25" s="27">
        <v>50000</v>
      </c>
      <c r="F25" s="73">
        <f t="shared" si="0"/>
        <v>10000</v>
      </c>
      <c r="G25" s="37">
        <f t="shared" si="1"/>
        <v>0.25</v>
      </c>
      <c r="H25" s="13"/>
    </row>
  </sheetData>
  <mergeCells count="8">
    <mergeCell ref="B2:G2"/>
    <mergeCell ref="F3:G3"/>
    <mergeCell ref="B4:C4"/>
    <mergeCell ref="E4:G4"/>
    <mergeCell ref="B25:C25"/>
    <mergeCell ref="A7:A17"/>
    <mergeCell ref="A19:A24"/>
    <mergeCell ref="D4:D5"/>
  </mergeCells>
  <printOptions horizontalCentered="true"/>
  <pageMargins left="0.704166666666667" right="0.704166666666667" top="0.74375" bottom="0.428472222222222" header="0.310416666666667" footer="0.3104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topLeftCell="A31" workbookViewId="0">
      <selection activeCell="B22" sqref="B22"/>
    </sheetView>
  </sheetViews>
  <sheetFormatPr defaultColWidth="10" defaultRowHeight="13.5" outlineLevelCol="2"/>
  <cols>
    <col min="1" max="1" width="1.53333333333333" customWidth="true"/>
    <col min="2" max="2" width="56.75" style="39" customWidth="true"/>
    <col min="3" max="3" width="26.5" style="74" customWidth="true"/>
    <col min="4" max="4" width="9.76666666666667" customWidth="true"/>
  </cols>
  <sheetData>
    <row r="1" ht="14.3" customHeight="true" spans="1:3">
      <c r="A1" s="1"/>
      <c r="B1" s="41" t="s">
        <v>96</v>
      </c>
      <c r="C1" s="75"/>
    </row>
    <row r="2" ht="25" customHeight="true" spans="1:3">
      <c r="A2" s="1"/>
      <c r="B2" s="76" t="s">
        <v>97</v>
      </c>
      <c r="C2" s="77"/>
    </row>
    <row r="3" ht="18" customHeight="true" spans="1:3">
      <c r="A3" s="1"/>
      <c r="C3" s="78" t="s">
        <v>2</v>
      </c>
    </row>
    <row r="4" ht="21.35" customHeight="true" spans="1:3">
      <c r="A4" s="1"/>
      <c r="B4" s="71" t="s">
        <v>5</v>
      </c>
      <c r="C4" s="79" t="s">
        <v>7</v>
      </c>
    </row>
    <row r="5" ht="28" customHeight="true" spans="1:3">
      <c r="A5" s="1"/>
      <c r="B5" s="71"/>
      <c r="C5" s="80"/>
    </row>
    <row r="6" ht="30" customHeight="true" spans="1:3">
      <c r="A6" s="1"/>
      <c r="B6" s="49" t="s">
        <v>98</v>
      </c>
      <c r="C6" s="27">
        <v>629666</v>
      </c>
    </row>
    <row r="7" ht="30" customHeight="true" spans="1:3">
      <c r="A7" s="1"/>
      <c r="B7" s="51" t="s">
        <v>99</v>
      </c>
      <c r="C7" s="26">
        <v>12634</v>
      </c>
    </row>
    <row r="8" ht="30" customHeight="true" spans="1:3">
      <c r="A8" s="1"/>
      <c r="B8" s="51" t="s">
        <v>100</v>
      </c>
      <c r="C8" s="26">
        <v>3022</v>
      </c>
    </row>
    <row r="9" ht="30" customHeight="true" spans="1:3">
      <c r="A9" s="1"/>
      <c r="B9" s="51" t="s">
        <v>101</v>
      </c>
      <c r="C9" s="26">
        <v>8156</v>
      </c>
    </row>
    <row r="10" ht="30" customHeight="true" spans="1:3">
      <c r="A10" s="1"/>
      <c r="B10" s="51" t="s">
        <v>102</v>
      </c>
      <c r="C10" s="26">
        <v>35370</v>
      </c>
    </row>
    <row r="11" ht="30" customHeight="true" spans="1:3">
      <c r="A11" s="1"/>
      <c r="B11" s="51" t="s">
        <v>103</v>
      </c>
      <c r="C11" s="26">
        <v>165</v>
      </c>
    </row>
    <row r="12" ht="30" customHeight="true" spans="1:3">
      <c r="A12" s="1"/>
      <c r="B12" s="51" t="s">
        <v>104</v>
      </c>
      <c r="C12" s="26">
        <v>37</v>
      </c>
    </row>
    <row r="13" ht="30" customHeight="true" spans="1:3">
      <c r="A13" s="1"/>
      <c r="B13" s="51" t="s">
        <v>105</v>
      </c>
      <c r="C13" s="26">
        <v>318</v>
      </c>
    </row>
    <row r="14" ht="30" customHeight="true" spans="1:3">
      <c r="A14" s="1"/>
      <c r="B14" s="51" t="s">
        <v>106</v>
      </c>
      <c r="C14" s="26">
        <v>6</v>
      </c>
    </row>
    <row r="15" ht="30" customHeight="true" spans="1:3">
      <c r="A15" s="1"/>
      <c r="B15" s="51" t="s">
        <v>107</v>
      </c>
      <c r="C15" s="26">
        <v>21977</v>
      </c>
    </row>
    <row r="16" ht="30" customHeight="true" spans="1:3">
      <c r="A16" s="1"/>
      <c r="B16" s="51" t="s">
        <v>108</v>
      </c>
      <c r="C16" s="26">
        <v>507</v>
      </c>
    </row>
    <row r="17" ht="30" customHeight="true" spans="1:3">
      <c r="A17" s="1"/>
      <c r="B17" s="51" t="s">
        <v>109</v>
      </c>
      <c r="C17" s="26">
        <v>1620</v>
      </c>
    </row>
    <row r="18" ht="30" customHeight="true" spans="1:3">
      <c r="A18" s="1"/>
      <c r="B18" s="51" t="s">
        <v>110</v>
      </c>
      <c r="C18" s="26">
        <v>822</v>
      </c>
    </row>
    <row r="19" ht="30" customHeight="true" spans="1:3">
      <c r="A19" s="1"/>
      <c r="B19" s="51" t="s">
        <v>111</v>
      </c>
      <c r="C19" s="26">
        <v>96678</v>
      </c>
    </row>
    <row r="20" ht="30" customHeight="true" spans="1:3">
      <c r="A20" s="1"/>
      <c r="B20" s="51" t="s">
        <v>112</v>
      </c>
      <c r="C20" s="26">
        <v>4179</v>
      </c>
    </row>
    <row r="21" ht="30" customHeight="true" spans="1:3">
      <c r="A21" s="1"/>
      <c r="B21" s="51" t="s">
        <v>113</v>
      </c>
      <c r="C21" s="26">
        <v>242982</v>
      </c>
    </row>
    <row r="22" ht="30" customHeight="true" spans="1:3">
      <c r="A22" s="1"/>
      <c r="B22" s="51" t="s">
        <v>114</v>
      </c>
      <c r="C22" s="26">
        <v>25887</v>
      </c>
    </row>
    <row r="23" ht="30" customHeight="true" spans="1:3">
      <c r="A23" s="1"/>
      <c r="B23" s="51" t="s">
        <v>115</v>
      </c>
      <c r="C23" s="26">
        <v>10</v>
      </c>
    </row>
    <row r="24" ht="30" customHeight="true" spans="1:3">
      <c r="A24" s="1"/>
      <c r="B24" s="51" t="s">
        <v>116</v>
      </c>
      <c r="C24" s="26">
        <v>124</v>
      </c>
    </row>
    <row r="25" ht="30" customHeight="true" spans="1:3">
      <c r="A25" s="1"/>
      <c r="B25" s="51" t="s">
        <v>117</v>
      </c>
      <c r="C25" s="26">
        <v>80000</v>
      </c>
    </row>
    <row r="26" ht="30" customHeight="true" spans="1:3">
      <c r="A26" s="1"/>
      <c r="B26" s="51" t="s">
        <v>118</v>
      </c>
      <c r="C26" s="26">
        <v>7</v>
      </c>
    </row>
    <row r="27" ht="30" customHeight="true" spans="1:3">
      <c r="A27" s="1"/>
      <c r="B27" s="51" t="s">
        <v>119</v>
      </c>
      <c r="C27" s="26">
        <v>23</v>
      </c>
    </row>
    <row r="28" ht="30" customHeight="true" spans="1:3">
      <c r="A28" s="1"/>
      <c r="B28" s="51" t="s">
        <v>120</v>
      </c>
      <c r="C28" s="26">
        <v>65</v>
      </c>
    </row>
    <row r="29" ht="30" customHeight="true" spans="1:3">
      <c r="A29" s="1"/>
      <c r="B29" s="51" t="s">
        <v>121</v>
      </c>
      <c r="C29" s="26">
        <v>59</v>
      </c>
    </row>
    <row r="30" ht="30" customHeight="true" spans="1:3">
      <c r="A30" s="1"/>
      <c r="B30" s="51" t="s">
        <v>122</v>
      </c>
      <c r="C30" s="26">
        <v>226</v>
      </c>
    </row>
    <row r="31" ht="30" customHeight="true" spans="1:3">
      <c r="A31" s="1"/>
      <c r="B31" s="51" t="s">
        <v>123</v>
      </c>
      <c r="C31" s="26">
        <v>3</v>
      </c>
    </row>
    <row r="32" ht="30" customHeight="true" spans="1:3">
      <c r="A32" s="1"/>
      <c r="B32" s="51" t="s">
        <v>124</v>
      </c>
      <c r="C32" s="26">
        <v>11</v>
      </c>
    </row>
    <row r="33" ht="30" customHeight="true" spans="1:3">
      <c r="A33" s="1"/>
      <c r="B33" s="51" t="s">
        <v>125</v>
      </c>
      <c r="C33" s="26">
        <v>63824</v>
      </c>
    </row>
    <row r="34" ht="30" customHeight="true" spans="1:3">
      <c r="A34" s="1"/>
      <c r="B34" s="51" t="s">
        <v>126</v>
      </c>
      <c r="C34" s="26">
        <v>8</v>
      </c>
    </row>
    <row r="35" ht="30" customHeight="true" spans="1:3">
      <c r="A35" s="1"/>
      <c r="B35" s="51" t="s">
        <v>127</v>
      </c>
      <c r="C35" s="26">
        <v>1055</v>
      </c>
    </row>
    <row r="36" ht="30" customHeight="true" spans="1:3">
      <c r="A36" s="1"/>
      <c r="B36" s="51" t="s">
        <v>128</v>
      </c>
      <c r="C36" s="26">
        <v>42</v>
      </c>
    </row>
    <row r="37" ht="30" customHeight="true" spans="1:3">
      <c r="A37" s="1"/>
      <c r="B37" s="51" t="s">
        <v>129</v>
      </c>
      <c r="C37" s="26">
        <v>346</v>
      </c>
    </row>
    <row r="38" ht="30" customHeight="true" spans="1:3">
      <c r="A38" s="1"/>
      <c r="B38" s="51" t="s">
        <v>130</v>
      </c>
      <c r="C38" s="26">
        <v>4132</v>
      </c>
    </row>
    <row r="39" ht="30" customHeight="true" spans="1:3">
      <c r="A39" s="1"/>
      <c r="B39" s="51" t="s">
        <v>131</v>
      </c>
      <c r="C39" s="26">
        <v>205</v>
      </c>
    </row>
    <row r="40" ht="30" customHeight="true" spans="1:3">
      <c r="A40" s="1"/>
      <c r="B40" s="51" t="s">
        <v>132</v>
      </c>
      <c r="C40" s="26">
        <v>485</v>
      </c>
    </row>
    <row r="41" ht="30" customHeight="true" spans="1:3">
      <c r="A41" s="1"/>
      <c r="B41" s="51" t="s">
        <v>133</v>
      </c>
      <c r="C41" s="26">
        <v>24441</v>
      </c>
    </row>
    <row r="42" ht="30" customHeight="true" spans="1:3">
      <c r="A42" s="1"/>
      <c r="B42" s="51" t="s">
        <v>134</v>
      </c>
      <c r="C42" s="26">
        <v>240</v>
      </c>
    </row>
    <row r="43" ht="30" customHeight="true" spans="1:3">
      <c r="A43" s="1"/>
      <c r="B43" s="49" t="s">
        <v>135</v>
      </c>
      <c r="C43" s="27">
        <v>86</v>
      </c>
    </row>
    <row r="44" ht="30" customHeight="true" spans="1:3">
      <c r="A44" s="1"/>
      <c r="B44" s="51" t="s">
        <v>136</v>
      </c>
      <c r="C44" s="26">
        <v>86</v>
      </c>
    </row>
    <row r="45" ht="30" customHeight="true" spans="1:3">
      <c r="A45" s="1"/>
      <c r="B45" s="54" t="s">
        <v>95</v>
      </c>
      <c r="C45" s="27">
        <v>629752</v>
      </c>
    </row>
  </sheetData>
  <autoFilter ref="B4:C45">
    <extLst/>
  </autoFilter>
  <mergeCells count="4">
    <mergeCell ref="B2:C2"/>
    <mergeCell ref="A7:A42"/>
    <mergeCell ref="B4:B5"/>
    <mergeCell ref="C4:C5"/>
  </mergeCells>
  <printOptions horizontalCentered="true"/>
  <pageMargins left="0.704166666666667" right="0.704166666666667" top="0.74375" bottom="0.74375" header="0.310416666666667" footer="0.310416666666667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13" workbookViewId="0">
      <selection activeCell="D7" sqref="D7"/>
    </sheetView>
  </sheetViews>
  <sheetFormatPr defaultColWidth="10" defaultRowHeight="13.5" outlineLevelCol="6"/>
  <cols>
    <col min="1" max="1" width="1.53333333333333" customWidth="true"/>
    <col min="2" max="2" width="12.8166666666667" customWidth="true"/>
    <col min="3" max="3" width="33.3416666666667" customWidth="true"/>
    <col min="4" max="5" width="19.5" customWidth="true"/>
    <col min="6" max="6" width="19.5" style="67" customWidth="true"/>
    <col min="7" max="7" width="19.5" customWidth="true"/>
    <col min="8" max="8" width="9.76666666666667" customWidth="true"/>
  </cols>
  <sheetData>
    <row r="1" ht="14.3" customHeight="true" spans="1:7">
      <c r="A1" s="1"/>
      <c r="B1" s="2" t="s">
        <v>137</v>
      </c>
      <c r="C1" s="3"/>
      <c r="D1" s="3"/>
      <c r="E1" s="3"/>
      <c r="F1" s="28"/>
      <c r="G1" s="3"/>
    </row>
    <row r="2" ht="22.6" customHeight="true" spans="1:7">
      <c r="A2" s="1"/>
      <c r="B2" s="4" t="s">
        <v>138</v>
      </c>
      <c r="C2" s="4"/>
      <c r="D2" s="4"/>
      <c r="E2" s="4"/>
      <c r="F2" s="69"/>
      <c r="G2" s="4"/>
    </row>
    <row r="3" ht="17.05" customHeight="true" spans="1:7">
      <c r="A3" s="1"/>
      <c r="C3" s="6"/>
      <c r="D3" s="6"/>
      <c r="E3" s="6"/>
      <c r="F3" s="70" t="s">
        <v>2</v>
      </c>
      <c r="G3" s="14"/>
    </row>
    <row r="4" ht="30" customHeight="true" spans="1:7">
      <c r="A4" s="1"/>
      <c r="B4" s="7" t="s">
        <v>5</v>
      </c>
      <c r="C4" s="7"/>
      <c r="D4" s="7" t="s">
        <v>6</v>
      </c>
      <c r="E4" s="7" t="s">
        <v>7</v>
      </c>
      <c r="F4" s="15"/>
      <c r="G4" s="7"/>
    </row>
    <row r="5" ht="30" customHeight="true" spans="1:7">
      <c r="A5" s="1"/>
      <c r="B5" s="7" t="s">
        <v>57</v>
      </c>
      <c r="C5" s="7" t="s">
        <v>58</v>
      </c>
      <c r="D5" s="7"/>
      <c r="E5" s="7" t="s">
        <v>9</v>
      </c>
      <c r="F5" s="33" t="s">
        <v>10</v>
      </c>
      <c r="G5" s="71" t="s">
        <v>11</v>
      </c>
    </row>
    <row r="6" ht="30" customHeight="true" spans="1:7">
      <c r="A6" s="1"/>
      <c r="B6" s="25" t="s">
        <v>139</v>
      </c>
      <c r="C6" s="25" t="s">
        <v>140</v>
      </c>
      <c r="D6" s="26">
        <v>68034.41</v>
      </c>
      <c r="E6" s="26">
        <v>63506.88</v>
      </c>
      <c r="F6" s="72">
        <f>E6-D6</f>
        <v>-4527.53000000001</v>
      </c>
      <c r="G6" s="35">
        <f>F6/D6</f>
        <v>-0.0665476484620063</v>
      </c>
    </row>
    <row r="7" ht="30" customHeight="true" spans="1:7">
      <c r="A7" s="1"/>
      <c r="B7" s="25" t="s">
        <v>141</v>
      </c>
      <c r="C7" s="25" t="s">
        <v>142</v>
      </c>
      <c r="D7" s="26" t="s">
        <v>143</v>
      </c>
      <c r="E7" s="26" t="s">
        <v>143</v>
      </c>
      <c r="F7" s="72" t="s">
        <v>143</v>
      </c>
      <c r="G7" s="35" t="s">
        <v>143</v>
      </c>
    </row>
    <row r="8" ht="30" customHeight="true" spans="1:7">
      <c r="A8" s="1"/>
      <c r="B8" s="25" t="s">
        <v>144</v>
      </c>
      <c r="C8" s="25" t="s">
        <v>145</v>
      </c>
      <c r="D8" s="26">
        <v>39957.91</v>
      </c>
      <c r="E8" s="26">
        <v>39192.97</v>
      </c>
      <c r="F8" s="72">
        <f t="shared" ref="F7:F27" si="0">E8-D8</f>
        <v>-764.940000000002</v>
      </c>
      <c r="G8" s="35">
        <f t="shared" ref="G7:G27" si="1">F8/D8</f>
        <v>-0.0191436438992931</v>
      </c>
    </row>
    <row r="9" ht="30" customHeight="true" spans="1:7">
      <c r="A9" s="1"/>
      <c r="B9" s="25" t="s">
        <v>146</v>
      </c>
      <c r="C9" s="25" t="s">
        <v>147</v>
      </c>
      <c r="D9" s="26">
        <v>14988.61</v>
      </c>
      <c r="E9" s="26">
        <v>28073.35</v>
      </c>
      <c r="F9" s="72">
        <f t="shared" si="0"/>
        <v>13084.74</v>
      </c>
      <c r="G9" s="35">
        <f t="shared" si="1"/>
        <v>0.872978881964371</v>
      </c>
    </row>
    <row r="10" ht="30" customHeight="true" spans="1:7">
      <c r="A10" s="1"/>
      <c r="B10" s="25" t="s">
        <v>148</v>
      </c>
      <c r="C10" s="25" t="s">
        <v>149</v>
      </c>
      <c r="D10" s="26">
        <v>2191.44</v>
      </c>
      <c r="E10" s="26">
        <v>3659.49</v>
      </c>
      <c r="F10" s="72">
        <f t="shared" si="0"/>
        <v>1468.05</v>
      </c>
      <c r="G10" s="35">
        <f t="shared" si="1"/>
        <v>0.669901982258241</v>
      </c>
    </row>
    <row r="11" ht="30" customHeight="true" spans="1:7">
      <c r="A11" s="1"/>
      <c r="B11" s="25" t="s">
        <v>150</v>
      </c>
      <c r="C11" s="25" t="s">
        <v>151</v>
      </c>
      <c r="D11" s="26">
        <v>12294.68</v>
      </c>
      <c r="E11" s="26">
        <v>17476.62</v>
      </c>
      <c r="F11" s="72">
        <f t="shared" si="0"/>
        <v>5181.94</v>
      </c>
      <c r="G11" s="35">
        <f t="shared" si="1"/>
        <v>0.421478232861693</v>
      </c>
    </row>
    <row r="12" ht="30" customHeight="true" spans="1:7">
      <c r="A12" s="1"/>
      <c r="B12" s="25" t="s">
        <v>152</v>
      </c>
      <c r="C12" s="25" t="s">
        <v>153</v>
      </c>
      <c r="D12" s="26">
        <v>24651.45</v>
      </c>
      <c r="E12" s="26">
        <v>26105.78</v>
      </c>
      <c r="F12" s="72">
        <f t="shared" si="0"/>
        <v>1454.33</v>
      </c>
      <c r="G12" s="35">
        <f t="shared" si="1"/>
        <v>0.0589957183046027</v>
      </c>
    </row>
    <row r="13" ht="30" customHeight="true" spans="1:7">
      <c r="A13" s="1"/>
      <c r="B13" s="25" t="s">
        <v>154</v>
      </c>
      <c r="C13" s="25" t="s">
        <v>155</v>
      </c>
      <c r="D13" s="26">
        <v>28087.18</v>
      </c>
      <c r="E13" s="26">
        <v>25760.17</v>
      </c>
      <c r="F13" s="72">
        <f t="shared" si="0"/>
        <v>-2327.01</v>
      </c>
      <c r="G13" s="35">
        <f t="shared" si="1"/>
        <v>-0.0828495420330557</v>
      </c>
    </row>
    <row r="14" ht="30" customHeight="true" spans="1:7">
      <c r="A14" s="1"/>
      <c r="B14" s="25" t="s">
        <v>156</v>
      </c>
      <c r="C14" s="25" t="s">
        <v>157</v>
      </c>
      <c r="D14" s="26">
        <v>4246.52</v>
      </c>
      <c r="E14" s="26">
        <v>4992.16</v>
      </c>
      <c r="F14" s="72">
        <f t="shared" si="0"/>
        <v>745.639999999999</v>
      </c>
      <c r="G14" s="35">
        <f t="shared" si="1"/>
        <v>0.175588481862796</v>
      </c>
    </row>
    <row r="15" ht="30" customHeight="true" spans="1:7">
      <c r="A15" s="1"/>
      <c r="B15" s="25" t="s">
        <v>158</v>
      </c>
      <c r="C15" s="25" t="s">
        <v>159</v>
      </c>
      <c r="D15" s="26">
        <v>16211.86</v>
      </c>
      <c r="E15" s="26">
        <v>28128.21</v>
      </c>
      <c r="F15" s="72">
        <f t="shared" si="0"/>
        <v>11916.35</v>
      </c>
      <c r="G15" s="35">
        <f t="shared" si="1"/>
        <v>0.735039039320596</v>
      </c>
    </row>
    <row r="16" ht="30" customHeight="true" spans="1:7">
      <c r="A16" s="1"/>
      <c r="B16" s="25" t="s">
        <v>160</v>
      </c>
      <c r="C16" s="25" t="s">
        <v>161</v>
      </c>
      <c r="D16" s="26">
        <v>21902.52</v>
      </c>
      <c r="E16" s="26">
        <v>15542.68</v>
      </c>
      <c r="F16" s="72">
        <f t="shared" si="0"/>
        <v>-6359.84</v>
      </c>
      <c r="G16" s="35">
        <f t="shared" si="1"/>
        <v>-0.290370240502006</v>
      </c>
    </row>
    <row r="17" ht="30" customHeight="true" spans="1:7">
      <c r="A17" s="1"/>
      <c r="B17" s="25" t="s">
        <v>162</v>
      </c>
      <c r="C17" s="25" t="s">
        <v>163</v>
      </c>
      <c r="D17" s="26">
        <v>9490.69</v>
      </c>
      <c r="E17" s="26">
        <v>61228.46</v>
      </c>
      <c r="F17" s="72">
        <f t="shared" si="0"/>
        <v>51737.77</v>
      </c>
      <c r="G17" s="35">
        <f t="shared" si="1"/>
        <v>5.45142344761024</v>
      </c>
    </row>
    <row r="18" ht="30" customHeight="true" spans="1:7">
      <c r="A18" s="1"/>
      <c r="B18" s="25" t="s">
        <v>164</v>
      </c>
      <c r="C18" s="25" t="s">
        <v>165</v>
      </c>
      <c r="D18" s="26">
        <v>4761.42</v>
      </c>
      <c r="E18" s="26">
        <v>5401.63</v>
      </c>
      <c r="F18" s="72">
        <f t="shared" si="0"/>
        <v>640.21</v>
      </c>
      <c r="G18" s="35">
        <f t="shared" si="1"/>
        <v>0.134457787802798</v>
      </c>
    </row>
    <row r="19" ht="30" customHeight="true" spans="1:7">
      <c r="A19" s="1"/>
      <c r="B19" s="25" t="s">
        <v>166</v>
      </c>
      <c r="C19" s="25" t="s">
        <v>167</v>
      </c>
      <c r="D19" s="26"/>
      <c r="E19" s="26">
        <v>57.31</v>
      </c>
      <c r="F19" s="72">
        <f t="shared" si="0"/>
        <v>57.31</v>
      </c>
      <c r="G19" s="35">
        <v>1</v>
      </c>
    </row>
    <row r="20" ht="30" customHeight="true" spans="1:7">
      <c r="A20" s="1"/>
      <c r="B20" s="25" t="s">
        <v>168</v>
      </c>
      <c r="C20" s="25" t="s">
        <v>169</v>
      </c>
      <c r="D20" s="26">
        <v>2762.77</v>
      </c>
      <c r="E20" s="26">
        <v>2159.78</v>
      </c>
      <c r="F20" s="72">
        <f t="shared" si="0"/>
        <v>-602.99</v>
      </c>
      <c r="G20" s="35">
        <f t="shared" si="1"/>
        <v>-0.218255591308723</v>
      </c>
    </row>
    <row r="21" ht="30" customHeight="true" spans="1:7">
      <c r="A21" s="1"/>
      <c r="B21" s="25" t="s">
        <v>170</v>
      </c>
      <c r="C21" s="25" t="s">
        <v>171</v>
      </c>
      <c r="D21" s="26">
        <v>9444.8</v>
      </c>
      <c r="E21" s="26">
        <v>9718.56</v>
      </c>
      <c r="F21" s="72">
        <f t="shared" si="0"/>
        <v>273.76</v>
      </c>
      <c r="G21" s="35">
        <f t="shared" si="1"/>
        <v>0.0289852617313231</v>
      </c>
    </row>
    <row r="22" ht="30" customHeight="true" spans="1:7">
      <c r="A22" s="1"/>
      <c r="B22" s="25" t="s">
        <v>172</v>
      </c>
      <c r="C22" s="25" t="s">
        <v>173</v>
      </c>
      <c r="D22" s="26">
        <v>403.61</v>
      </c>
      <c r="E22" s="26">
        <v>187.69</v>
      </c>
      <c r="F22" s="72">
        <f t="shared" si="0"/>
        <v>-215.92</v>
      </c>
      <c r="G22" s="35">
        <f t="shared" si="1"/>
        <v>-0.534971878793885</v>
      </c>
    </row>
    <row r="23" ht="30" customHeight="true" spans="1:7">
      <c r="A23" s="1"/>
      <c r="B23" s="25" t="s">
        <v>174</v>
      </c>
      <c r="C23" s="25" t="s">
        <v>175</v>
      </c>
      <c r="D23" s="26">
        <v>6915.76</v>
      </c>
      <c r="E23" s="26">
        <v>5674.36</v>
      </c>
      <c r="F23" s="72">
        <f t="shared" si="0"/>
        <v>-1241.4</v>
      </c>
      <c r="G23" s="35">
        <f t="shared" si="1"/>
        <v>-0.179503048110403</v>
      </c>
    </row>
    <row r="24" ht="30" customHeight="true" spans="1:7">
      <c r="A24" s="1"/>
      <c r="B24" s="25" t="s">
        <v>176</v>
      </c>
      <c r="C24" s="25" t="s">
        <v>177</v>
      </c>
      <c r="D24" s="26"/>
      <c r="E24" s="26">
        <v>1620</v>
      </c>
      <c r="F24" s="72">
        <f t="shared" si="0"/>
        <v>1620</v>
      </c>
      <c r="G24" s="35">
        <v>1</v>
      </c>
    </row>
    <row r="25" ht="30" customHeight="true" spans="1:7">
      <c r="A25" s="1"/>
      <c r="B25" s="25" t="s">
        <v>178</v>
      </c>
      <c r="C25" s="25" t="s">
        <v>179</v>
      </c>
      <c r="D25" s="26">
        <v>9430</v>
      </c>
      <c r="E25" s="26">
        <v>2500</v>
      </c>
      <c r="F25" s="72">
        <f t="shared" si="0"/>
        <v>-6930</v>
      </c>
      <c r="G25" s="35">
        <f t="shared" si="1"/>
        <v>-0.734888653234358</v>
      </c>
    </row>
    <row r="26" ht="30" customHeight="true" spans="1:7">
      <c r="A26" s="1"/>
      <c r="B26" s="25" t="s">
        <v>180</v>
      </c>
      <c r="C26" s="25" t="s">
        <v>181</v>
      </c>
      <c r="D26" s="26">
        <v>16</v>
      </c>
      <c r="E26" s="26">
        <v>30</v>
      </c>
      <c r="F26" s="72">
        <f t="shared" si="0"/>
        <v>14</v>
      </c>
      <c r="G26" s="35">
        <f t="shared" si="1"/>
        <v>0.875</v>
      </c>
    </row>
    <row r="27" ht="30" customHeight="true" spans="1:7">
      <c r="A27" s="8"/>
      <c r="B27" s="11" t="s">
        <v>95</v>
      </c>
      <c r="C27" s="11"/>
      <c r="D27" s="68">
        <v>276034.09</v>
      </c>
      <c r="E27" s="62">
        <v>341389.06</v>
      </c>
      <c r="F27" s="73">
        <f t="shared" si="0"/>
        <v>65354.97</v>
      </c>
      <c r="G27" s="37">
        <f t="shared" si="1"/>
        <v>0.236764125764321</v>
      </c>
    </row>
  </sheetData>
  <mergeCells count="7">
    <mergeCell ref="B2:G2"/>
    <mergeCell ref="F3:G3"/>
    <mergeCell ref="B4:C4"/>
    <mergeCell ref="E4:G4"/>
    <mergeCell ref="B27:C27"/>
    <mergeCell ref="A6:A26"/>
    <mergeCell ref="D4:D5"/>
  </mergeCells>
  <printOptions horizontalCentered="true"/>
  <pageMargins left="0.704166666666667" right="0.704166666666667" top="0.74375" bottom="0.74375" header="0.310416666666667" footer="0.3104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8"/>
  <sheetViews>
    <sheetView topLeftCell="A424" workbookViewId="0">
      <selection activeCell="D256" sqref="D256"/>
    </sheetView>
  </sheetViews>
  <sheetFormatPr defaultColWidth="10" defaultRowHeight="13.5" outlineLevelCol="3"/>
  <cols>
    <col min="1" max="1" width="1.53333333333333" customWidth="true"/>
    <col min="2" max="2" width="14.875" customWidth="true"/>
    <col min="3" max="3" width="35.25" customWidth="true"/>
    <col min="4" max="4" width="28.375" style="57" customWidth="true"/>
  </cols>
  <sheetData>
    <row r="1" ht="14.3" customHeight="true" spans="1:4">
      <c r="A1" s="1"/>
      <c r="B1" s="2" t="s">
        <v>182</v>
      </c>
      <c r="C1" s="3"/>
      <c r="D1" s="58"/>
    </row>
    <row r="2" ht="22.6" customHeight="true" spans="1:4">
      <c r="A2" s="1"/>
      <c r="B2" s="43" t="s">
        <v>183</v>
      </c>
      <c r="C2" s="43"/>
      <c r="D2" s="44"/>
    </row>
    <row r="3" ht="26" customHeight="true" spans="1:4">
      <c r="A3" s="1"/>
      <c r="C3" s="6"/>
      <c r="D3" s="59" t="s">
        <v>2</v>
      </c>
    </row>
    <row r="4" ht="28" customHeight="true" spans="1:4">
      <c r="A4" s="1"/>
      <c r="B4" s="7" t="s">
        <v>5</v>
      </c>
      <c r="C4" s="7"/>
      <c r="D4" s="60" t="s">
        <v>7</v>
      </c>
    </row>
    <row r="5" ht="22" customHeight="true" spans="1:4">
      <c r="A5" s="1"/>
      <c r="B5" s="7" t="s">
        <v>57</v>
      </c>
      <c r="C5" s="7" t="s">
        <v>58</v>
      </c>
      <c r="D5" s="60" t="s">
        <v>9</v>
      </c>
    </row>
    <row r="6" ht="22" customHeight="true" spans="2:4">
      <c r="B6" s="63" t="s">
        <v>139</v>
      </c>
      <c r="C6" s="63" t="s">
        <v>140</v>
      </c>
      <c r="D6" s="64">
        <v>63506.88</v>
      </c>
    </row>
    <row r="7" ht="22" customHeight="true" spans="1:4">
      <c r="A7" s="1"/>
      <c r="B7" s="25" t="s">
        <v>184</v>
      </c>
      <c r="C7" s="25" t="s">
        <v>185</v>
      </c>
      <c r="D7" s="26">
        <v>2192.27</v>
      </c>
    </row>
    <row r="8" ht="22" customHeight="true" spans="1:4">
      <c r="A8" s="1"/>
      <c r="B8" s="61" t="s">
        <v>186</v>
      </c>
      <c r="C8" s="25" t="s">
        <v>187</v>
      </c>
      <c r="D8" s="26">
        <v>1801.56</v>
      </c>
    </row>
    <row r="9" ht="22" customHeight="true" spans="1:4">
      <c r="A9" s="1"/>
      <c r="B9" s="61" t="s">
        <v>188</v>
      </c>
      <c r="C9" s="25" t="s">
        <v>189</v>
      </c>
      <c r="D9" s="26">
        <v>103</v>
      </c>
    </row>
    <row r="10" ht="22" customHeight="true" spans="1:4">
      <c r="A10" s="1"/>
      <c r="B10" s="61" t="s">
        <v>190</v>
      </c>
      <c r="C10" s="25" t="s">
        <v>191</v>
      </c>
      <c r="D10" s="26">
        <v>55</v>
      </c>
    </row>
    <row r="11" ht="22" customHeight="true" spans="1:4">
      <c r="A11" s="1"/>
      <c r="B11" s="61" t="s">
        <v>192</v>
      </c>
      <c r="C11" s="25" t="s">
        <v>193</v>
      </c>
      <c r="D11" s="26">
        <v>34</v>
      </c>
    </row>
    <row r="12" ht="22" customHeight="true" spans="1:4">
      <c r="A12" s="1"/>
      <c r="B12" s="61" t="s">
        <v>194</v>
      </c>
      <c r="C12" s="25" t="s">
        <v>195</v>
      </c>
      <c r="D12" s="26">
        <v>50</v>
      </c>
    </row>
    <row r="13" ht="22" customHeight="true" spans="1:4">
      <c r="A13" s="1"/>
      <c r="B13" s="61" t="s">
        <v>196</v>
      </c>
      <c r="C13" s="25" t="s">
        <v>197</v>
      </c>
      <c r="D13" s="26">
        <v>72.21</v>
      </c>
    </row>
    <row r="14" ht="22" customHeight="true" spans="1:4">
      <c r="A14" s="1"/>
      <c r="B14" s="61" t="s">
        <v>198</v>
      </c>
      <c r="C14" s="25" t="s">
        <v>199</v>
      </c>
      <c r="D14" s="26">
        <v>17</v>
      </c>
    </row>
    <row r="15" ht="22" customHeight="true" spans="1:4">
      <c r="A15" s="1"/>
      <c r="B15" s="61" t="s">
        <v>200</v>
      </c>
      <c r="C15" s="25" t="s">
        <v>201</v>
      </c>
      <c r="D15" s="26">
        <v>59.5</v>
      </c>
    </row>
    <row r="16" ht="22" customHeight="true" spans="2:4">
      <c r="B16" s="25" t="s">
        <v>202</v>
      </c>
      <c r="C16" s="25" t="s">
        <v>203</v>
      </c>
      <c r="D16" s="26">
        <v>2258.98</v>
      </c>
    </row>
    <row r="17" ht="22" customHeight="true" spans="1:4">
      <c r="A17" s="1"/>
      <c r="B17" s="61" t="s">
        <v>204</v>
      </c>
      <c r="C17" s="25" t="s">
        <v>187</v>
      </c>
      <c r="D17" s="26">
        <v>1806.26</v>
      </c>
    </row>
    <row r="18" ht="22" customHeight="true" spans="1:4">
      <c r="A18" s="1"/>
      <c r="B18" s="61" t="s">
        <v>205</v>
      </c>
      <c r="C18" s="25" t="s">
        <v>189</v>
      </c>
      <c r="D18" s="26">
        <v>45</v>
      </c>
    </row>
    <row r="19" ht="22" customHeight="true" spans="1:4">
      <c r="A19" s="1"/>
      <c r="B19" s="61" t="s">
        <v>206</v>
      </c>
      <c r="C19" s="25" t="s">
        <v>207</v>
      </c>
      <c r="D19" s="26">
        <v>65</v>
      </c>
    </row>
    <row r="20" ht="22" customHeight="true" spans="1:4">
      <c r="A20" s="1"/>
      <c r="B20" s="61" t="s">
        <v>208</v>
      </c>
      <c r="C20" s="25" t="s">
        <v>209</v>
      </c>
      <c r="D20" s="26">
        <v>60</v>
      </c>
    </row>
    <row r="21" ht="22" customHeight="true" spans="1:4">
      <c r="A21" s="1"/>
      <c r="B21" s="61" t="s">
        <v>210</v>
      </c>
      <c r="C21" s="25" t="s">
        <v>211</v>
      </c>
      <c r="D21" s="26">
        <v>55</v>
      </c>
    </row>
    <row r="22" ht="22" customHeight="true" spans="1:4">
      <c r="A22" s="1"/>
      <c r="B22" s="61" t="s">
        <v>212</v>
      </c>
      <c r="C22" s="25" t="s">
        <v>213</v>
      </c>
      <c r="D22" s="26">
        <v>30</v>
      </c>
    </row>
    <row r="23" ht="22" customHeight="true" spans="1:4">
      <c r="A23" s="1"/>
      <c r="B23" s="61" t="s">
        <v>214</v>
      </c>
      <c r="C23" s="25" t="s">
        <v>215</v>
      </c>
      <c r="D23" s="26">
        <v>197.72</v>
      </c>
    </row>
    <row r="24" ht="22" customHeight="true" spans="2:4">
      <c r="B24" s="25" t="s">
        <v>216</v>
      </c>
      <c r="C24" s="25" t="s">
        <v>217</v>
      </c>
      <c r="D24" s="26">
        <v>15105.86</v>
      </c>
    </row>
    <row r="25" ht="22" customHeight="true" spans="1:4">
      <c r="A25" s="1"/>
      <c r="B25" s="61" t="s">
        <v>218</v>
      </c>
      <c r="C25" s="25" t="s">
        <v>187</v>
      </c>
      <c r="D25" s="26">
        <v>2063.72</v>
      </c>
    </row>
    <row r="26" ht="22" customHeight="true" spans="1:4">
      <c r="A26" s="1"/>
      <c r="B26" s="61" t="s">
        <v>219</v>
      </c>
      <c r="C26" s="25" t="s">
        <v>189</v>
      </c>
      <c r="D26" s="26">
        <v>918.64</v>
      </c>
    </row>
    <row r="27" ht="22" customHeight="true" spans="1:4">
      <c r="A27" s="1"/>
      <c r="B27" s="61" t="s">
        <v>220</v>
      </c>
      <c r="C27" s="25" t="s">
        <v>207</v>
      </c>
      <c r="D27" s="26">
        <v>134</v>
      </c>
    </row>
    <row r="28" ht="22" customHeight="true" spans="1:4">
      <c r="A28" s="1"/>
      <c r="B28" s="61" t="s">
        <v>221</v>
      </c>
      <c r="C28" s="25" t="s">
        <v>222</v>
      </c>
      <c r="D28" s="26">
        <v>84.5</v>
      </c>
    </row>
    <row r="29" ht="22" customHeight="true" spans="1:4">
      <c r="A29" s="1"/>
      <c r="B29" s="61" t="s">
        <v>223</v>
      </c>
      <c r="C29" s="25" t="s">
        <v>224</v>
      </c>
      <c r="D29" s="26">
        <v>360</v>
      </c>
    </row>
    <row r="30" ht="22" customHeight="true" spans="1:4">
      <c r="A30" s="1"/>
      <c r="B30" s="61" t="s">
        <v>225</v>
      </c>
      <c r="C30" s="25" t="s">
        <v>226</v>
      </c>
      <c r="D30" s="26">
        <v>11545</v>
      </c>
    </row>
    <row r="31" ht="22" customHeight="true" spans="2:4">
      <c r="B31" s="25" t="s">
        <v>227</v>
      </c>
      <c r="C31" s="25" t="s">
        <v>228</v>
      </c>
      <c r="D31" s="26">
        <v>2300</v>
      </c>
    </row>
    <row r="32" ht="22" customHeight="true" spans="1:4">
      <c r="A32" s="1"/>
      <c r="B32" s="61" t="s">
        <v>229</v>
      </c>
      <c r="C32" s="25" t="s">
        <v>187</v>
      </c>
      <c r="D32" s="26">
        <v>1686.56</v>
      </c>
    </row>
    <row r="33" ht="22" customHeight="true" spans="1:4">
      <c r="A33" s="1"/>
      <c r="B33" s="61" t="s">
        <v>230</v>
      </c>
      <c r="C33" s="25" t="s">
        <v>189</v>
      </c>
      <c r="D33" s="26">
        <v>13.6</v>
      </c>
    </row>
    <row r="34" ht="22" customHeight="true" spans="1:4">
      <c r="A34" s="1"/>
      <c r="B34" s="61" t="s">
        <v>231</v>
      </c>
      <c r="C34" s="25" t="s">
        <v>207</v>
      </c>
      <c r="D34" s="26">
        <v>19.84</v>
      </c>
    </row>
    <row r="35" ht="22" customHeight="true" spans="1:4">
      <c r="A35" s="1"/>
      <c r="B35" s="61" t="s">
        <v>232</v>
      </c>
      <c r="C35" s="25" t="s">
        <v>233</v>
      </c>
      <c r="D35" s="26">
        <v>230</v>
      </c>
    </row>
    <row r="36" ht="22" customHeight="true" spans="1:4">
      <c r="A36" s="1"/>
      <c r="B36" s="61" t="s">
        <v>234</v>
      </c>
      <c r="C36" s="25" t="s">
        <v>235</v>
      </c>
      <c r="D36" s="26">
        <v>10</v>
      </c>
    </row>
    <row r="37" ht="22" customHeight="true" spans="1:4">
      <c r="A37" s="1"/>
      <c r="B37" s="61" t="s">
        <v>236</v>
      </c>
      <c r="C37" s="25" t="s">
        <v>237</v>
      </c>
      <c r="D37" s="26">
        <v>340</v>
      </c>
    </row>
    <row r="38" ht="22" customHeight="true" spans="2:4">
      <c r="B38" s="25" t="s">
        <v>238</v>
      </c>
      <c r="C38" s="25" t="s">
        <v>239</v>
      </c>
      <c r="D38" s="26">
        <v>930.09</v>
      </c>
    </row>
    <row r="39" ht="22" customHeight="true" spans="1:4">
      <c r="A39" s="1"/>
      <c r="B39" s="61" t="s">
        <v>240</v>
      </c>
      <c r="C39" s="25" t="s">
        <v>187</v>
      </c>
      <c r="D39" s="26">
        <v>640.66</v>
      </c>
    </row>
    <row r="40" ht="22" customHeight="true" spans="1:4">
      <c r="A40" s="1"/>
      <c r="B40" s="61" t="s">
        <v>241</v>
      </c>
      <c r="C40" s="25" t="s">
        <v>207</v>
      </c>
      <c r="D40" s="26">
        <v>8</v>
      </c>
    </row>
    <row r="41" ht="22" customHeight="true" spans="1:4">
      <c r="A41" s="1"/>
      <c r="B41" s="61" t="s">
        <v>242</v>
      </c>
      <c r="C41" s="25" t="s">
        <v>243</v>
      </c>
      <c r="D41" s="26">
        <v>4</v>
      </c>
    </row>
    <row r="42" ht="22" customHeight="true" spans="1:4">
      <c r="A42" s="1"/>
      <c r="B42" s="61" t="s">
        <v>244</v>
      </c>
      <c r="C42" s="25" t="s">
        <v>245</v>
      </c>
      <c r="D42" s="26">
        <v>127.37</v>
      </c>
    </row>
    <row r="43" ht="22" customHeight="true" spans="1:4">
      <c r="A43" s="1"/>
      <c r="B43" s="61" t="s">
        <v>246</v>
      </c>
      <c r="C43" s="25" t="s">
        <v>247</v>
      </c>
      <c r="D43" s="26">
        <v>15.5</v>
      </c>
    </row>
    <row r="44" ht="22" customHeight="true" spans="1:4">
      <c r="A44" s="1"/>
      <c r="B44" s="61" t="s">
        <v>248</v>
      </c>
      <c r="C44" s="25" t="s">
        <v>249</v>
      </c>
      <c r="D44" s="26">
        <v>16</v>
      </c>
    </row>
    <row r="45" ht="22" customHeight="true" spans="1:4">
      <c r="A45" s="1"/>
      <c r="B45" s="61" t="s">
        <v>250</v>
      </c>
      <c r="C45" s="25" t="s">
        <v>251</v>
      </c>
      <c r="D45" s="26">
        <v>8</v>
      </c>
    </row>
    <row r="46" ht="22" customHeight="true" spans="1:4">
      <c r="A46" s="1"/>
      <c r="B46" s="61" t="s">
        <v>252</v>
      </c>
      <c r="C46" s="25" t="s">
        <v>253</v>
      </c>
      <c r="D46" s="26">
        <v>110.56</v>
      </c>
    </row>
    <row r="47" ht="22" customHeight="true" spans="2:4">
      <c r="B47" s="25" t="s">
        <v>254</v>
      </c>
      <c r="C47" s="25" t="s">
        <v>255</v>
      </c>
      <c r="D47" s="26">
        <v>1821.45</v>
      </c>
    </row>
    <row r="48" ht="22" customHeight="true" spans="1:4">
      <c r="A48" s="1"/>
      <c r="B48" s="61" t="s">
        <v>256</v>
      </c>
      <c r="C48" s="25" t="s">
        <v>187</v>
      </c>
      <c r="D48" s="26">
        <v>1053.5</v>
      </c>
    </row>
    <row r="49" ht="22" customHeight="true" spans="1:4">
      <c r="A49" s="1"/>
      <c r="B49" s="61" t="s">
        <v>257</v>
      </c>
      <c r="C49" s="25" t="s">
        <v>189</v>
      </c>
      <c r="D49" s="26">
        <v>73</v>
      </c>
    </row>
    <row r="50" ht="22" customHeight="true" spans="1:4">
      <c r="A50" s="1"/>
      <c r="B50" s="61" t="s">
        <v>258</v>
      </c>
      <c r="C50" s="25" t="s">
        <v>207</v>
      </c>
      <c r="D50" s="26">
        <v>65</v>
      </c>
    </row>
    <row r="51" ht="22" customHeight="true" spans="1:4">
      <c r="A51" s="1"/>
      <c r="B51" s="61" t="s">
        <v>259</v>
      </c>
      <c r="C51" s="25" t="s">
        <v>260</v>
      </c>
      <c r="D51" s="26">
        <v>165</v>
      </c>
    </row>
    <row r="52" ht="22" customHeight="true" spans="1:4">
      <c r="A52" s="1"/>
      <c r="B52" s="61" t="s">
        <v>261</v>
      </c>
      <c r="C52" s="25" t="s">
        <v>262</v>
      </c>
      <c r="D52" s="26">
        <v>64</v>
      </c>
    </row>
    <row r="53" ht="22" customHeight="true" spans="1:4">
      <c r="A53" s="1"/>
      <c r="B53" s="61" t="s">
        <v>263</v>
      </c>
      <c r="C53" s="25" t="s">
        <v>264</v>
      </c>
      <c r="D53" s="26">
        <v>188</v>
      </c>
    </row>
    <row r="54" ht="22" customHeight="true" spans="1:4">
      <c r="A54" s="1"/>
      <c r="B54" s="61" t="s">
        <v>265</v>
      </c>
      <c r="C54" s="25" t="s">
        <v>266</v>
      </c>
      <c r="D54" s="26">
        <v>25</v>
      </c>
    </row>
    <row r="55" ht="22" customHeight="true" spans="1:4">
      <c r="A55" s="1"/>
      <c r="B55" s="61" t="s">
        <v>267</v>
      </c>
      <c r="C55" s="25" t="s">
        <v>268</v>
      </c>
      <c r="D55" s="26">
        <v>150</v>
      </c>
    </row>
    <row r="56" ht="22" customHeight="true" spans="1:4">
      <c r="A56" s="1"/>
      <c r="B56" s="61" t="s">
        <v>269</v>
      </c>
      <c r="C56" s="25" t="s">
        <v>270</v>
      </c>
      <c r="D56" s="26">
        <v>37.95</v>
      </c>
    </row>
    <row r="57" ht="22" customHeight="true" spans="2:4">
      <c r="B57" s="25" t="s">
        <v>271</v>
      </c>
      <c r="C57" s="25" t="s">
        <v>272</v>
      </c>
      <c r="D57" s="26">
        <v>500</v>
      </c>
    </row>
    <row r="58" ht="22" customHeight="true" spans="1:4">
      <c r="A58" s="1"/>
      <c r="B58" s="61" t="s">
        <v>273</v>
      </c>
      <c r="C58" s="25" t="s">
        <v>266</v>
      </c>
      <c r="D58" s="26">
        <v>500</v>
      </c>
    </row>
    <row r="59" ht="22" customHeight="true" spans="2:4">
      <c r="B59" s="25" t="s">
        <v>274</v>
      </c>
      <c r="C59" s="25" t="s">
        <v>275</v>
      </c>
      <c r="D59" s="26">
        <v>1068.75</v>
      </c>
    </row>
    <row r="60" ht="22" customHeight="true" spans="1:4">
      <c r="A60" s="1"/>
      <c r="B60" s="61" t="s">
        <v>276</v>
      </c>
      <c r="C60" s="25" t="s">
        <v>187</v>
      </c>
      <c r="D60" s="26">
        <v>906.37</v>
      </c>
    </row>
    <row r="61" ht="22" customHeight="true" spans="1:4">
      <c r="A61" s="1"/>
      <c r="B61" s="61" t="s">
        <v>277</v>
      </c>
      <c r="C61" s="25" t="s">
        <v>207</v>
      </c>
      <c r="D61" s="26">
        <v>12</v>
      </c>
    </row>
    <row r="62" ht="22" customHeight="true" spans="1:4">
      <c r="A62" s="1"/>
      <c r="B62" s="61" t="s">
        <v>278</v>
      </c>
      <c r="C62" s="25" t="s">
        <v>279</v>
      </c>
      <c r="D62" s="26">
        <v>65</v>
      </c>
    </row>
    <row r="63" ht="22" customHeight="true" spans="1:4">
      <c r="A63" s="1"/>
      <c r="B63" s="61" t="s">
        <v>280</v>
      </c>
      <c r="C63" s="25" t="s">
        <v>281</v>
      </c>
      <c r="D63" s="26">
        <v>7</v>
      </c>
    </row>
    <row r="64" ht="22" customHeight="true" spans="1:4">
      <c r="A64" s="1"/>
      <c r="B64" s="61" t="s">
        <v>282</v>
      </c>
      <c r="C64" s="25" t="s">
        <v>266</v>
      </c>
      <c r="D64" s="26">
        <v>18.38</v>
      </c>
    </row>
    <row r="65" ht="22" customHeight="true" spans="1:4">
      <c r="A65" s="1"/>
      <c r="B65" s="61" t="s">
        <v>283</v>
      </c>
      <c r="C65" s="25" t="s">
        <v>284</v>
      </c>
      <c r="D65" s="26">
        <v>60</v>
      </c>
    </row>
    <row r="66" ht="22" customHeight="true" spans="2:4">
      <c r="B66" s="25" t="s">
        <v>285</v>
      </c>
      <c r="C66" s="25" t="s">
        <v>286</v>
      </c>
      <c r="D66" s="26">
        <v>8264.43</v>
      </c>
    </row>
    <row r="67" ht="22" customHeight="true" spans="1:4">
      <c r="A67" s="1"/>
      <c r="B67" s="61" t="s">
        <v>287</v>
      </c>
      <c r="C67" s="25" t="s">
        <v>187</v>
      </c>
      <c r="D67" s="26">
        <v>3609.79</v>
      </c>
    </row>
    <row r="68" ht="22" customHeight="true" spans="1:4">
      <c r="A68" s="1"/>
      <c r="B68" s="61" t="s">
        <v>288</v>
      </c>
      <c r="C68" s="25" t="s">
        <v>189</v>
      </c>
      <c r="D68" s="26">
        <v>110</v>
      </c>
    </row>
    <row r="69" ht="22" customHeight="true" spans="1:4">
      <c r="A69" s="1"/>
      <c r="B69" s="61" t="s">
        <v>289</v>
      </c>
      <c r="C69" s="25" t="s">
        <v>207</v>
      </c>
      <c r="D69" s="26">
        <v>58.64</v>
      </c>
    </row>
    <row r="70" ht="22" customHeight="true" spans="1:4">
      <c r="A70" s="1"/>
      <c r="B70" s="61" t="s">
        <v>290</v>
      </c>
      <c r="C70" s="25" t="s">
        <v>291</v>
      </c>
      <c r="D70" s="26">
        <v>300</v>
      </c>
    </row>
    <row r="71" ht="22" customHeight="true" spans="1:4">
      <c r="A71" s="1"/>
      <c r="B71" s="61" t="s">
        <v>292</v>
      </c>
      <c r="C71" s="25" t="s">
        <v>293</v>
      </c>
      <c r="D71" s="26">
        <v>170</v>
      </c>
    </row>
    <row r="72" ht="22" customHeight="true" spans="1:4">
      <c r="A72" s="1"/>
      <c r="B72" s="61" t="s">
        <v>294</v>
      </c>
      <c r="C72" s="25" t="s">
        <v>295</v>
      </c>
      <c r="D72" s="26">
        <v>6</v>
      </c>
    </row>
    <row r="73" ht="22" customHeight="true" spans="1:4">
      <c r="A73" s="1"/>
      <c r="B73" s="61" t="s">
        <v>296</v>
      </c>
      <c r="C73" s="25" t="s">
        <v>297</v>
      </c>
      <c r="D73" s="26">
        <v>4010</v>
      </c>
    </row>
    <row r="74" ht="22" customHeight="true" spans="2:4">
      <c r="B74" s="25" t="s">
        <v>298</v>
      </c>
      <c r="C74" s="25" t="s">
        <v>299</v>
      </c>
      <c r="D74" s="26">
        <v>6255.96</v>
      </c>
    </row>
    <row r="75" ht="22" customHeight="true" spans="1:4">
      <c r="A75" s="1"/>
      <c r="B75" s="61" t="s">
        <v>300</v>
      </c>
      <c r="C75" s="25" t="s">
        <v>187</v>
      </c>
      <c r="D75" s="26">
        <v>892.36</v>
      </c>
    </row>
    <row r="76" ht="22" customHeight="true" spans="1:4">
      <c r="A76" s="1"/>
      <c r="B76" s="61" t="s">
        <v>301</v>
      </c>
      <c r="C76" s="25" t="s">
        <v>207</v>
      </c>
      <c r="D76" s="26">
        <v>14</v>
      </c>
    </row>
    <row r="77" ht="22" customHeight="true" spans="1:4">
      <c r="A77" s="1"/>
      <c r="B77" s="61" t="s">
        <v>302</v>
      </c>
      <c r="C77" s="25" t="s">
        <v>303</v>
      </c>
      <c r="D77" s="26">
        <v>2</v>
      </c>
    </row>
    <row r="78" ht="22" customHeight="true" spans="1:4">
      <c r="A78" s="1"/>
      <c r="B78" s="61" t="s">
        <v>304</v>
      </c>
      <c r="C78" s="25" t="s">
        <v>305</v>
      </c>
      <c r="D78" s="26">
        <v>25</v>
      </c>
    </row>
    <row r="79" ht="22" customHeight="true" spans="1:4">
      <c r="A79" s="1"/>
      <c r="B79" s="61" t="s">
        <v>306</v>
      </c>
      <c r="C79" s="25" t="s">
        <v>307</v>
      </c>
      <c r="D79" s="26">
        <v>1093</v>
      </c>
    </row>
    <row r="80" ht="22" customHeight="true" spans="1:4">
      <c r="A80" s="1"/>
      <c r="B80" s="61" t="s">
        <v>308</v>
      </c>
      <c r="C80" s="25" t="s">
        <v>309</v>
      </c>
      <c r="D80" s="26">
        <v>4229.6</v>
      </c>
    </row>
    <row r="81" ht="22" customHeight="true" spans="2:4">
      <c r="B81" s="25" t="s">
        <v>310</v>
      </c>
      <c r="C81" s="25" t="s">
        <v>311</v>
      </c>
      <c r="D81" s="26">
        <v>100.55</v>
      </c>
    </row>
    <row r="82" ht="22" customHeight="true" spans="1:4">
      <c r="A82" s="1"/>
      <c r="B82" s="61" t="s">
        <v>312</v>
      </c>
      <c r="C82" s="25" t="s">
        <v>313</v>
      </c>
      <c r="D82" s="26">
        <v>100.55</v>
      </c>
    </row>
    <row r="83" ht="22" customHeight="true" spans="2:4">
      <c r="B83" s="25" t="s">
        <v>314</v>
      </c>
      <c r="C83" s="25" t="s">
        <v>315</v>
      </c>
      <c r="D83" s="26">
        <v>399.64</v>
      </c>
    </row>
    <row r="84" ht="22" customHeight="true" spans="1:4">
      <c r="A84" s="1"/>
      <c r="B84" s="61" t="s">
        <v>316</v>
      </c>
      <c r="C84" s="25" t="s">
        <v>187</v>
      </c>
      <c r="D84" s="26">
        <v>311.37</v>
      </c>
    </row>
    <row r="85" ht="22" customHeight="true" spans="1:4">
      <c r="A85" s="1"/>
      <c r="B85" s="61" t="s">
        <v>317</v>
      </c>
      <c r="C85" s="25" t="s">
        <v>207</v>
      </c>
      <c r="D85" s="26">
        <v>5</v>
      </c>
    </row>
    <row r="86" ht="22" customHeight="true" spans="1:4">
      <c r="A86" s="1"/>
      <c r="B86" s="61" t="s">
        <v>318</v>
      </c>
      <c r="C86" s="25" t="s">
        <v>319</v>
      </c>
      <c r="D86" s="26">
        <v>83.27</v>
      </c>
    </row>
    <row r="87" ht="22" customHeight="true" spans="2:4">
      <c r="B87" s="25" t="s">
        <v>320</v>
      </c>
      <c r="C87" s="25" t="s">
        <v>321</v>
      </c>
      <c r="D87" s="26">
        <v>2008.1</v>
      </c>
    </row>
    <row r="88" ht="22" customHeight="true" spans="1:4">
      <c r="A88" s="1"/>
      <c r="B88" s="61" t="s">
        <v>322</v>
      </c>
      <c r="C88" s="25" t="s">
        <v>187</v>
      </c>
      <c r="D88" s="26">
        <v>1237.97</v>
      </c>
    </row>
    <row r="89" ht="22" customHeight="true" spans="1:4">
      <c r="A89" s="1"/>
      <c r="B89" s="61" t="s">
        <v>323</v>
      </c>
      <c r="C89" s="25" t="s">
        <v>207</v>
      </c>
      <c r="D89" s="26">
        <v>5</v>
      </c>
    </row>
    <row r="90" ht="22" customHeight="true" spans="1:4">
      <c r="A90" s="1"/>
      <c r="B90" s="61" t="s">
        <v>324</v>
      </c>
      <c r="C90" s="25" t="s">
        <v>325</v>
      </c>
      <c r="D90" s="26">
        <v>75.09</v>
      </c>
    </row>
    <row r="91" ht="22" customHeight="true" spans="1:4">
      <c r="A91" s="1"/>
      <c r="B91" s="61" t="s">
        <v>326</v>
      </c>
      <c r="C91" s="25" t="s">
        <v>327</v>
      </c>
      <c r="D91" s="26">
        <v>690.04</v>
      </c>
    </row>
    <row r="92" ht="22" customHeight="true" spans="2:4">
      <c r="B92" s="25" t="s">
        <v>328</v>
      </c>
      <c r="C92" s="25" t="s">
        <v>329</v>
      </c>
      <c r="D92" s="26">
        <v>4564.79</v>
      </c>
    </row>
    <row r="93" ht="22" customHeight="true" spans="1:4">
      <c r="A93" s="1"/>
      <c r="B93" s="61" t="s">
        <v>330</v>
      </c>
      <c r="C93" s="25" t="s">
        <v>187</v>
      </c>
      <c r="D93" s="26">
        <v>1953.87</v>
      </c>
    </row>
    <row r="94" ht="22" customHeight="true" spans="1:4">
      <c r="A94" s="1"/>
      <c r="B94" s="61" t="s">
        <v>331</v>
      </c>
      <c r="C94" s="25" t="s">
        <v>189</v>
      </c>
      <c r="D94" s="26">
        <v>850.3</v>
      </c>
    </row>
    <row r="95" ht="22" customHeight="true" spans="1:4">
      <c r="A95" s="1"/>
      <c r="B95" s="61" t="s">
        <v>332</v>
      </c>
      <c r="C95" s="25" t="s">
        <v>295</v>
      </c>
      <c r="D95" s="26">
        <v>40.05</v>
      </c>
    </row>
    <row r="96" ht="22" customHeight="true" spans="1:4">
      <c r="A96" s="1"/>
      <c r="B96" s="61" t="s">
        <v>333</v>
      </c>
      <c r="C96" s="25" t="s">
        <v>334</v>
      </c>
      <c r="D96" s="26">
        <v>1720.57</v>
      </c>
    </row>
    <row r="97" ht="22" customHeight="true" spans="2:4">
      <c r="B97" s="25" t="s">
        <v>335</v>
      </c>
      <c r="C97" s="25" t="s">
        <v>336</v>
      </c>
      <c r="D97" s="26">
        <v>5914.33</v>
      </c>
    </row>
    <row r="98" ht="22" customHeight="true" spans="1:4">
      <c r="A98" s="1"/>
      <c r="B98" s="61" t="s">
        <v>337</v>
      </c>
      <c r="C98" s="25" t="s">
        <v>187</v>
      </c>
      <c r="D98" s="26">
        <v>1850.46</v>
      </c>
    </row>
    <row r="99" ht="22" customHeight="true" spans="1:4">
      <c r="A99" s="1"/>
      <c r="B99" s="61" t="s">
        <v>338</v>
      </c>
      <c r="C99" s="25" t="s">
        <v>189</v>
      </c>
      <c r="D99" s="26">
        <v>301.14</v>
      </c>
    </row>
    <row r="100" ht="22" customHeight="true" spans="1:4">
      <c r="A100" s="1"/>
      <c r="B100" s="61" t="s">
        <v>339</v>
      </c>
      <c r="C100" s="25" t="s">
        <v>340</v>
      </c>
      <c r="D100" s="26">
        <v>112.3</v>
      </c>
    </row>
    <row r="101" ht="22" customHeight="true" spans="1:4">
      <c r="A101" s="1"/>
      <c r="B101" s="61" t="s">
        <v>341</v>
      </c>
      <c r="C101" s="25" t="s">
        <v>342</v>
      </c>
      <c r="D101" s="26">
        <v>3650.42</v>
      </c>
    </row>
    <row r="102" ht="22" customHeight="true" spans="2:4">
      <c r="B102" s="25" t="s">
        <v>343</v>
      </c>
      <c r="C102" s="25" t="s">
        <v>344</v>
      </c>
      <c r="D102" s="26">
        <v>1623.93</v>
      </c>
    </row>
    <row r="103" ht="22" customHeight="true" spans="1:4">
      <c r="A103" s="1"/>
      <c r="B103" s="61" t="s">
        <v>345</v>
      </c>
      <c r="C103" s="25" t="s">
        <v>187</v>
      </c>
      <c r="D103" s="26">
        <v>1015.43</v>
      </c>
    </row>
    <row r="104" ht="22" customHeight="true" spans="1:4">
      <c r="A104" s="1"/>
      <c r="B104" s="61" t="s">
        <v>346</v>
      </c>
      <c r="C104" s="25" t="s">
        <v>347</v>
      </c>
      <c r="D104" s="26">
        <v>608.5</v>
      </c>
    </row>
    <row r="105" ht="22" customHeight="true" spans="2:4">
      <c r="B105" s="25" t="s">
        <v>348</v>
      </c>
      <c r="C105" s="25" t="s">
        <v>349</v>
      </c>
      <c r="D105" s="26">
        <v>1364.03</v>
      </c>
    </row>
    <row r="106" ht="22" customHeight="true" spans="1:4">
      <c r="A106" s="1"/>
      <c r="B106" s="61" t="s">
        <v>350</v>
      </c>
      <c r="C106" s="25" t="s">
        <v>187</v>
      </c>
      <c r="D106" s="26">
        <v>968.03</v>
      </c>
    </row>
    <row r="107" ht="22" customHeight="true" spans="1:4">
      <c r="A107" s="1"/>
      <c r="B107" s="61" t="s">
        <v>351</v>
      </c>
      <c r="C107" s="25" t="s">
        <v>207</v>
      </c>
      <c r="D107" s="26">
        <v>11</v>
      </c>
    </row>
    <row r="108" ht="22" customHeight="true" spans="1:4">
      <c r="A108" s="1"/>
      <c r="B108" s="61" t="s">
        <v>352</v>
      </c>
      <c r="C108" s="25" t="s">
        <v>295</v>
      </c>
      <c r="D108" s="26">
        <v>7</v>
      </c>
    </row>
    <row r="109" ht="22" customHeight="true" spans="1:4">
      <c r="A109" s="1"/>
      <c r="B109" s="61" t="s">
        <v>353</v>
      </c>
      <c r="C109" s="25" t="s">
        <v>354</v>
      </c>
      <c r="D109" s="26">
        <v>378</v>
      </c>
    </row>
    <row r="110" ht="22" customHeight="true" spans="2:4">
      <c r="B110" s="25" t="s">
        <v>355</v>
      </c>
      <c r="C110" s="25" t="s">
        <v>356</v>
      </c>
      <c r="D110" s="26">
        <v>583.4</v>
      </c>
    </row>
    <row r="111" ht="22" customHeight="true" spans="1:4">
      <c r="A111" s="1"/>
      <c r="B111" s="61" t="s">
        <v>357</v>
      </c>
      <c r="C111" s="25" t="s">
        <v>187</v>
      </c>
      <c r="D111" s="26">
        <v>432.2</v>
      </c>
    </row>
    <row r="112" ht="22" customHeight="true" spans="1:4">
      <c r="A112" s="1"/>
      <c r="B112" s="61" t="s">
        <v>358</v>
      </c>
      <c r="C112" s="25" t="s">
        <v>189</v>
      </c>
      <c r="D112" s="26">
        <v>8</v>
      </c>
    </row>
    <row r="113" ht="22" customHeight="true" spans="1:4">
      <c r="A113" s="1"/>
      <c r="B113" s="61" t="s">
        <v>359</v>
      </c>
      <c r="C113" s="25" t="s">
        <v>207</v>
      </c>
      <c r="D113" s="26">
        <v>6.8</v>
      </c>
    </row>
    <row r="114" ht="22" customHeight="true" spans="1:4">
      <c r="A114" s="1"/>
      <c r="B114" s="61" t="s">
        <v>360</v>
      </c>
      <c r="C114" s="25" t="s">
        <v>361</v>
      </c>
      <c r="D114" s="26">
        <v>136.4</v>
      </c>
    </row>
    <row r="115" ht="22" customHeight="true" spans="2:4">
      <c r="B115" s="25" t="s">
        <v>362</v>
      </c>
      <c r="C115" s="25" t="s">
        <v>363</v>
      </c>
      <c r="D115" s="26">
        <v>1426.23</v>
      </c>
    </row>
    <row r="116" ht="22" customHeight="true" spans="1:4">
      <c r="A116" s="1"/>
      <c r="B116" s="61" t="s">
        <v>364</v>
      </c>
      <c r="C116" s="25" t="s">
        <v>187</v>
      </c>
      <c r="D116" s="26">
        <v>1261.73</v>
      </c>
    </row>
    <row r="117" ht="22" customHeight="true" spans="1:4">
      <c r="A117" s="1"/>
      <c r="B117" s="61" t="s">
        <v>365</v>
      </c>
      <c r="C117" s="25" t="s">
        <v>189</v>
      </c>
      <c r="D117" s="26">
        <v>164.5</v>
      </c>
    </row>
    <row r="118" ht="22" customHeight="true" spans="2:4">
      <c r="B118" s="25" t="s">
        <v>366</v>
      </c>
      <c r="C118" s="25" t="s">
        <v>367</v>
      </c>
      <c r="D118" s="26">
        <v>1223.7</v>
      </c>
    </row>
    <row r="119" ht="22" customHeight="true" spans="1:4">
      <c r="A119" s="1"/>
      <c r="B119" s="61" t="s">
        <v>368</v>
      </c>
      <c r="C119" s="25" t="s">
        <v>187</v>
      </c>
      <c r="D119" s="26">
        <v>644.49</v>
      </c>
    </row>
    <row r="120" ht="22" customHeight="true" spans="1:4">
      <c r="A120" s="1"/>
      <c r="B120" s="61" t="s">
        <v>369</v>
      </c>
      <c r="C120" s="25" t="s">
        <v>189</v>
      </c>
      <c r="D120" s="26">
        <v>21.21</v>
      </c>
    </row>
    <row r="121" ht="22" customHeight="true" spans="1:4">
      <c r="A121" s="1"/>
      <c r="B121" s="61" t="s">
        <v>370</v>
      </c>
      <c r="C121" s="25" t="s">
        <v>371</v>
      </c>
      <c r="D121" s="26">
        <v>558</v>
      </c>
    </row>
    <row r="122" ht="22" customHeight="true" spans="2:4">
      <c r="B122" s="25" t="s">
        <v>372</v>
      </c>
      <c r="C122" s="25" t="s">
        <v>373</v>
      </c>
      <c r="D122" s="26">
        <v>2578.23</v>
      </c>
    </row>
    <row r="123" ht="22" customHeight="true" spans="1:4">
      <c r="A123" s="1"/>
      <c r="B123" s="61" t="s">
        <v>374</v>
      </c>
      <c r="C123" s="25" t="s">
        <v>187</v>
      </c>
      <c r="D123" s="26">
        <v>2190.3</v>
      </c>
    </row>
    <row r="124" ht="22" customHeight="true" spans="1:4">
      <c r="A124" s="1"/>
      <c r="B124" s="61" t="s">
        <v>375</v>
      </c>
      <c r="C124" s="25" t="s">
        <v>189</v>
      </c>
      <c r="D124" s="26">
        <v>32.87</v>
      </c>
    </row>
    <row r="125" ht="22" customHeight="true" spans="1:4">
      <c r="A125" s="1"/>
      <c r="B125" s="61" t="s">
        <v>376</v>
      </c>
      <c r="C125" s="25" t="s">
        <v>377</v>
      </c>
      <c r="D125" s="26">
        <v>38</v>
      </c>
    </row>
    <row r="126" ht="22" customHeight="true" spans="1:4">
      <c r="A126" s="1"/>
      <c r="B126" s="61" t="s">
        <v>378</v>
      </c>
      <c r="C126" s="25" t="s">
        <v>379</v>
      </c>
      <c r="D126" s="26">
        <v>100</v>
      </c>
    </row>
    <row r="127" ht="22" customHeight="true" spans="1:4">
      <c r="A127" s="1"/>
      <c r="B127" s="61" t="s">
        <v>380</v>
      </c>
      <c r="C127" s="25" t="s">
        <v>381</v>
      </c>
      <c r="D127" s="26">
        <v>12</v>
      </c>
    </row>
    <row r="128" ht="22" customHeight="true" spans="1:4">
      <c r="A128" s="1"/>
      <c r="B128" s="61" t="s">
        <v>382</v>
      </c>
      <c r="C128" s="25" t="s">
        <v>383</v>
      </c>
      <c r="D128" s="26">
        <v>33</v>
      </c>
    </row>
    <row r="129" ht="22" customHeight="true" spans="1:4">
      <c r="A129" s="1"/>
      <c r="B129" s="61" t="s">
        <v>384</v>
      </c>
      <c r="C129" s="25" t="s">
        <v>385</v>
      </c>
      <c r="D129" s="26">
        <v>32</v>
      </c>
    </row>
    <row r="130" ht="22" customHeight="true" spans="1:4">
      <c r="A130" s="1"/>
      <c r="B130" s="61" t="s">
        <v>386</v>
      </c>
      <c r="C130" s="25" t="s">
        <v>387</v>
      </c>
      <c r="D130" s="26">
        <v>108.2</v>
      </c>
    </row>
    <row r="131" ht="22" customHeight="true" spans="1:4">
      <c r="A131" s="1"/>
      <c r="B131" s="61" t="s">
        <v>388</v>
      </c>
      <c r="C131" s="25" t="s">
        <v>389</v>
      </c>
      <c r="D131" s="26">
        <v>31.86</v>
      </c>
    </row>
    <row r="132" ht="22" customHeight="true" spans="2:4">
      <c r="B132" s="25" t="s">
        <v>390</v>
      </c>
      <c r="C132" s="25" t="s">
        <v>391</v>
      </c>
      <c r="D132" s="26">
        <v>490.94</v>
      </c>
    </row>
    <row r="133" ht="22" customHeight="true" spans="1:4">
      <c r="A133" s="1"/>
      <c r="B133" s="61" t="s">
        <v>392</v>
      </c>
      <c r="C133" s="25" t="s">
        <v>187</v>
      </c>
      <c r="D133" s="26">
        <v>416.23</v>
      </c>
    </row>
    <row r="134" ht="22" customHeight="true" spans="1:4">
      <c r="A134" s="1"/>
      <c r="B134" s="61" t="s">
        <v>393</v>
      </c>
      <c r="C134" s="25" t="s">
        <v>394</v>
      </c>
      <c r="D134" s="26">
        <v>74.71</v>
      </c>
    </row>
    <row r="135" ht="22" customHeight="true" spans="2:4">
      <c r="B135" s="25" t="s">
        <v>395</v>
      </c>
      <c r="C135" s="25" t="s">
        <v>396</v>
      </c>
      <c r="D135" s="26">
        <v>531.22</v>
      </c>
    </row>
    <row r="136" ht="22" customHeight="true" spans="1:4">
      <c r="A136" s="1"/>
      <c r="B136" s="61" t="s">
        <v>397</v>
      </c>
      <c r="C136" s="25" t="s">
        <v>187</v>
      </c>
      <c r="D136" s="26">
        <v>72.19</v>
      </c>
    </row>
    <row r="137" ht="22" customHeight="true" spans="1:4">
      <c r="A137" s="1"/>
      <c r="B137" s="61" t="s">
        <v>398</v>
      </c>
      <c r="C137" s="25" t="s">
        <v>207</v>
      </c>
      <c r="D137" s="26">
        <v>6.89</v>
      </c>
    </row>
    <row r="138" ht="22" customHeight="true" spans="1:4">
      <c r="A138" s="1"/>
      <c r="B138" s="61" t="s">
        <v>399</v>
      </c>
      <c r="C138" s="25" t="s">
        <v>400</v>
      </c>
      <c r="D138" s="26">
        <v>452.14</v>
      </c>
    </row>
    <row r="139" ht="22" customHeight="true" spans="2:4">
      <c r="B139" s="25" t="s">
        <v>141</v>
      </c>
      <c r="C139" s="25" t="s">
        <v>142</v>
      </c>
      <c r="D139" s="26" t="s">
        <v>401</v>
      </c>
    </row>
    <row r="140" ht="22" customHeight="true" spans="1:4">
      <c r="A140" s="1"/>
      <c r="B140" s="25" t="s">
        <v>402</v>
      </c>
      <c r="C140" s="25" t="s">
        <v>403</v>
      </c>
      <c r="D140" s="26" t="s">
        <v>401</v>
      </c>
    </row>
    <row r="141" ht="22" customHeight="true" spans="1:4">
      <c r="A141" s="1"/>
      <c r="B141" s="61" t="s">
        <v>404</v>
      </c>
      <c r="C141" s="25" t="s">
        <v>405</v>
      </c>
      <c r="D141" s="26" t="s">
        <v>401</v>
      </c>
    </row>
    <row r="142" ht="22" customHeight="true" spans="1:4">
      <c r="A142" s="1"/>
      <c r="B142" s="61" t="s">
        <v>406</v>
      </c>
      <c r="C142" s="25" t="s">
        <v>407</v>
      </c>
      <c r="D142" s="26" t="s">
        <v>401</v>
      </c>
    </row>
    <row r="143" ht="22" customHeight="true" spans="1:4">
      <c r="A143" s="1"/>
      <c r="B143" s="61" t="s">
        <v>408</v>
      </c>
      <c r="C143" s="25" t="s">
        <v>409</v>
      </c>
      <c r="D143" s="26" t="s">
        <v>401</v>
      </c>
    </row>
    <row r="144" ht="22" customHeight="true" spans="2:4">
      <c r="B144" s="25" t="s">
        <v>410</v>
      </c>
      <c r="C144" s="25" t="s">
        <v>411</v>
      </c>
      <c r="D144" s="26" t="s">
        <v>401</v>
      </c>
    </row>
    <row r="145" ht="22" customHeight="true" spans="1:4">
      <c r="A145" s="1"/>
      <c r="B145" s="61" t="s">
        <v>412</v>
      </c>
      <c r="C145" s="25" t="s">
        <v>411</v>
      </c>
      <c r="D145" s="26" t="s">
        <v>401</v>
      </c>
    </row>
    <row r="146" ht="22" customHeight="true" spans="2:4">
      <c r="B146" s="25" t="s">
        <v>144</v>
      </c>
      <c r="C146" s="25" t="s">
        <v>145</v>
      </c>
      <c r="D146" s="26">
        <v>39192.97</v>
      </c>
    </row>
    <row r="147" ht="22" customHeight="true" spans="1:4">
      <c r="A147" s="1"/>
      <c r="B147" s="25" t="s">
        <v>413</v>
      </c>
      <c r="C147" s="25" t="s">
        <v>414</v>
      </c>
      <c r="D147" s="26">
        <v>17830.78</v>
      </c>
    </row>
    <row r="148" ht="22" customHeight="true" spans="1:4">
      <c r="A148" s="1"/>
      <c r="B148" s="61" t="s">
        <v>415</v>
      </c>
      <c r="C148" s="25" t="s">
        <v>187</v>
      </c>
      <c r="D148" s="26">
        <v>12554.18</v>
      </c>
    </row>
    <row r="149" ht="22" customHeight="true" spans="1:4">
      <c r="A149" s="1"/>
      <c r="B149" s="61" t="s">
        <v>416</v>
      </c>
      <c r="C149" s="25" t="s">
        <v>189</v>
      </c>
      <c r="D149" s="26">
        <v>2591.91</v>
      </c>
    </row>
    <row r="150" ht="22" customHeight="true" spans="1:4">
      <c r="A150" s="1"/>
      <c r="B150" s="61" t="s">
        <v>417</v>
      </c>
      <c r="C150" s="25" t="s">
        <v>266</v>
      </c>
      <c r="D150" s="26">
        <v>1995.83</v>
      </c>
    </row>
    <row r="151" ht="22" customHeight="true" spans="1:4">
      <c r="A151" s="1"/>
      <c r="B151" s="61" t="s">
        <v>418</v>
      </c>
      <c r="C151" s="25" t="s">
        <v>419</v>
      </c>
      <c r="D151" s="26" t="s">
        <v>401</v>
      </c>
    </row>
    <row r="152" ht="22" customHeight="true" spans="1:4">
      <c r="A152" s="1"/>
      <c r="B152" s="61" t="s">
        <v>420</v>
      </c>
      <c r="C152" s="25" t="s">
        <v>421</v>
      </c>
      <c r="D152" s="26">
        <v>655.56</v>
      </c>
    </row>
    <row r="153" ht="22" customHeight="true" spans="2:4">
      <c r="B153" s="25" t="s">
        <v>422</v>
      </c>
      <c r="C153" s="25" t="s">
        <v>423</v>
      </c>
      <c r="D153" s="26" t="s">
        <v>401</v>
      </c>
    </row>
    <row r="154" ht="22" customHeight="true" spans="1:4">
      <c r="A154" s="1"/>
      <c r="B154" s="61" t="s">
        <v>424</v>
      </c>
      <c r="C154" s="25" t="s">
        <v>425</v>
      </c>
      <c r="D154" s="26" t="s">
        <v>401</v>
      </c>
    </row>
    <row r="155" ht="22" customHeight="true" spans="2:4">
      <c r="B155" s="25" t="s">
        <v>426</v>
      </c>
      <c r="C155" s="25" t="s">
        <v>427</v>
      </c>
      <c r="D155" s="26">
        <v>7695.51</v>
      </c>
    </row>
    <row r="156" ht="22" customHeight="true" spans="1:4">
      <c r="A156" s="1"/>
      <c r="B156" s="61" t="s">
        <v>428</v>
      </c>
      <c r="C156" s="25" t="s">
        <v>187</v>
      </c>
      <c r="D156" s="26">
        <v>7538.16</v>
      </c>
    </row>
    <row r="157" ht="22" customHeight="true" spans="1:4">
      <c r="A157" s="1"/>
      <c r="B157" s="61" t="s">
        <v>429</v>
      </c>
      <c r="C157" s="25" t="s">
        <v>189</v>
      </c>
      <c r="D157" s="26">
        <v>131.08</v>
      </c>
    </row>
    <row r="158" ht="22" customHeight="true" spans="1:4">
      <c r="A158" s="1"/>
      <c r="B158" s="61" t="s">
        <v>430</v>
      </c>
      <c r="C158" s="25" t="s">
        <v>431</v>
      </c>
      <c r="D158" s="26">
        <v>26.27</v>
      </c>
    </row>
    <row r="159" ht="22" customHeight="true" spans="2:4">
      <c r="B159" s="25" t="s">
        <v>432</v>
      </c>
      <c r="C159" s="25" t="s">
        <v>433</v>
      </c>
      <c r="D159" s="26">
        <v>12350.48</v>
      </c>
    </row>
    <row r="160" ht="22" customHeight="true" spans="1:4">
      <c r="A160" s="1"/>
      <c r="B160" s="61" t="s">
        <v>434</v>
      </c>
      <c r="C160" s="25" t="s">
        <v>187</v>
      </c>
      <c r="D160" s="26">
        <v>11314.55</v>
      </c>
    </row>
    <row r="161" ht="22" customHeight="true" spans="1:4">
      <c r="A161" s="1"/>
      <c r="B161" s="61" t="s">
        <v>435</v>
      </c>
      <c r="C161" s="25" t="s">
        <v>189</v>
      </c>
      <c r="D161" s="26">
        <v>316.88</v>
      </c>
    </row>
    <row r="162" ht="22" customHeight="true" spans="1:4">
      <c r="A162" s="1"/>
      <c r="B162" s="61" t="s">
        <v>436</v>
      </c>
      <c r="C162" s="25" t="s">
        <v>437</v>
      </c>
      <c r="D162" s="26">
        <v>316.48</v>
      </c>
    </row>
    <row r="163" ht="22" customHeight="true" spans="1:4">
      <c r="A163" s="1"/>
      <c r="B163" s="61" t="s">
        <v>438</v>
      </c>
      <c r="C163" s="25" t="s">
        <v>439</v>
      </c>
      <c r="D163" s="26">
        <v>15</v>
      </c>
    </row>
    <row r="164" ht="22" customHeight="true" spans="1:4">
      <c r="A164" s="1"/>
      <c r="B164" s="61" t="s">
        <v>440</v>
      </c>
      <c r="C164" s="25" t="s">
        <v>441</v>
      </c>
      <c r="D164" s="26">
        <v>387.57</v>
      </c>
    </row>
    <row r="165" ht="22" customHeight="true" spans="2:4">
      <c r="B165" s="25" t="s">
        <v>442</v>
      </c>
      <c r="C165" s="25" t="s">
        <v>443</v>
      </c>
      <c r="D165" s="26">
        <v>1246.19</v>
      </c>
    </row>
    <row r="166" ht="22" customHeight="true" spans="1:4">
      <c r="A166" s="1"/>
      <c r="B166" s="61" t="s">
        <v>444</v>
      </c>
      <c r="C166" s="25" t="s">
        <v>187</v>
      </c>
      <c r="D166" s="26">
        <v>1032.78</v>
      </c>
    </row>
    <row r="167" ht="22" customHeight="true" spans="1:4">
      <c r="A167" s="1"/>
      <c r="B167" s="61" t="s">
        <v>445</v>
      </c>
      <c r="C167" s="25" t="s">
        <v>189</v>
      </c>
      <c r="D167" s="26">
        <v>26.98</v>
      </c>
    </row>
    <row r="168" ht="22" customHeight="true" spans="1:4">
      <c r="A168" s="1"/>
      <c r="B168" s="61" t="s">
        <v>446</v>
      </c>
      <c r="C168" s="25" t="s">
        <v>207</v>
      </c>
      <c r="D168" s="26">
        <v>15.33</v>
      </c>
    </row>
    <row r="169" ht="22" customHeight="true" spans="1:4">
      <c r="A169" s="1"/>
      <c r="B169" s="61" t="s">
        <v>447</v>
      </c>
      <c r="C169" s="25" t="s">
        <v>448</v>
      </c>
      <c r="D169" s="26">
        <v>5.4</v>
      </c>
    </row>
    <row r="170" ht="22" customHeight="true" spans="1:4">
      <c r="A170" s="1"/>
      <c r="B170" s="61" t="s">
        <v>449</v>
      </c>
      <c r="C170" s="25" t="s">
        <v>450</v>
      </c>
      <c r="D170" s="26">
        <v>47.8</v>
      </c>
    </row>
    <row r="171" ht="22" customHeight="true" spans="1:4">
      <c r="A171" s="1"/>
      <c r="B171" s="61" t="s">
        <v>451</v>
      </c>
      <c r="C171" s="25" t="s">
        <v>452</v>
      </c>
      <c r="D171" s="26">
        <v>10</v>
      </c>
    </row>
    <row r="172" ht="22" customHeight="true" spans="1:4">
      <c r="A172" s="1"/>
      <c r="B172" s="61" t="s">
        <v>453</v>
      </c>
      <c r="C172" s="25" t="s">
        <v>454</v>
      </c>
      <c r="D172" s="26">
        <v>20</v>
      </c>
    </row>
    <row r="173" ht="22" customHeight="true" spans="1:4">
      <c r="A173" s="1"/>
      <c r="B173" s="61" t="s">
        <v>455</v>
      </c>
      <c r="C173" s="25" t="s">
        <v>456</v>
      </c>
      <c r="D173" s="26">
        <v>13</v>
      </c>
    </row>
    <row r="174" ht="22" customHeight="true" spans="1:4">
      <c r="A174" s="1"/>
      <c r="B174" s="61" t="s">
        <v>457</v>
      </c>
      <c r="C174" s="25" t="s">
        <v>458</v>
      </c>
      <c r="D174" s="26">
        <v>22.5</v>
      </c>
    </row>
    <row r="175" ht="22" customHeight="true" spans="1:4">
      <c r="A175" s="1"/>
      <c r="B175" s="61" t="s">
        <v>459</v>
      </c>
      <c r="C175" s="25" t="s">
        <v>266</v>
      </c>
      <c r="D175" s="26">
        <v>12</v>
      </c>
    </row>
    <row r="176" ht="22" customHeight="true" spans="1:4">
      <c r="A176" s="1"/>
      <c r="B176" s="61" t="s">
        <v>460</v>
      </c>
      <c r="C176" s="25" t="s">
        <v>461</v>
      </c>
      <c r="D176" s="26">
        <v>40.4</v>
      </c>
    </row>
    <row r="177" ht="22" customHeight="true" spans="2:4">
      <c r="B177" s="25" t="s">
        <v>146</v>
      </c>
      <c r="C177" s="25" t="s">
        <v>147</v>
      </c>
      <c r="D177" s="26">
        <v>28073.35</v>
      </c>
    </row>
    <row r="178" ht="22" customHeight="true" spans="1:4">
      <c r="A178" s="1"/>
      <c r="B178" s="25" t="s">
        <v>462</v>
      </c>
      <c r="C178" s="25" t="s">
        <v>463</v>
      </c>
      <c r="D178" s="26">
        <v>19451.32</v>
      </c>
    </row>
    <row r="179" ht="22" customHeight="true" spans="1:4">
      <c r="A179" s="1"/>
      <c r="B179" s="61" t="s">
        <v>464</v>
      </c>
      <c r="C179" s="25" t="s">
        <v>187</v>
      </c>
      <c r="D179" s="26">
        <v>3410.32</v>
      </c>
    </row>
    <row r="180" ht="22" customHeight="true" spans="1:4">
      <c r="A180" s="1"/>
      <c r="B180" s="61" t="s">
        <v>465</v>
      </c>
      <c r="C180" s="25" t="s">
        <v>466</v>
      </c>
      <c r="D180" s="26">
        <v>16041</v>
      </c>
    </row>
    <row r="181" ht="22" customHeight="true" spans="2:4">
      <c r="B181" s="25" t="s">
        <v>467</v>
      </c>
      <c r="C181" s="25" t="s">
        <v>468</v>
      </c>
      <c r="D181" s="26">
        <v>1857.92</v>
      </c>
    </row>
    <row r="182" ht="22" customHeight="true" spans="1:4">
      <c r="A182" s="1"/>
      <c r="B182" s="61" t="s">
        <v>469</v>
      </c>
      <c r="C182" s="25" t="s">
        <v>470</v>
      </c>
      <c r="D182" s="26">
        <v>1857.92</v>
      </c>
    </row>
    <row r="183" ht="22" customHeight="true" spans="2:4">
      <c r="B183" s="25" t="s">
        <v>471</v>
      </c>
      <c r="C183" s="25" t="s">
        <v>472</v>
      </c>
      <c r="D183" s="26">
        <v>3514.12</v>
      </c>
    </row>
    <row r="184" ht="22" customHeight="true" spans="1:4">
      <c r="A184" s="1"/>
      <c r="B184" s="61" t="s">
        <v>473</v>
      </c>
      <c r="C184" s="25" t="s">
        <v>474</v>
      </c>
      <c r="D184" s="26">
        <v>3514.12</v>
      </c>
    </row>
    <row r="185" ht="22" customHeight="true" spans="2:4">
      <c r="B185" s="25" t="s">
        <v>475</v>
      </c>
      <c r="C185" s="25" t="s">
        <v>476</v>
      </c>
      <c r="D185" s="26">
        <v>3250</v>
      </c>
    </row>
    <row r="186" ht="22" customHeight="true" spans="1:4">
      <c r="A186" s="1"/>
      <c r="B186" s="61" t="s">
        <v>477</v>
      </c>
      <c r="C186" s="25" t="s">
        <v>476</v>
      </c>
      <c r="D186" s="26">
        <v>3250</v>
      </c>
    </row>
    <row r="187" ht="22" customHeight="true" spans="2:4">
      <c r="B187" s="25" t="s">
        <v>148</v>
      </c>
      <c r="C187" s="25" t="s">
        <v>149</v>
      </c>
      <c r="D187" s="26">
        <v>3659.49</v>
      </c>
    </row>
    <row r="188" ht="22" customHeight="true" spans="1:4">
      <c r="A188" s="1"/>
      <c r="B188" s="25" t="s">
        <v>478</v>
      </c>
      <c r="C188" s="25" t="s">
        <v>479</v>
      </c>
      <c r="D188" s="26">
        <v>571.49</v>
      </c>
    </row>
    <row r="189" ht="22" customHeight="true" spans="1:4">
      <c r="A189" s="1"/>
      <c r="B189" s="61" t="s">
        <v>480</v>
      </c>
      <c r="C189" s="25" t="s">
        <v>187</v>
      </c>
      <c r="D189" s="26">
        <v>571.49</v>
      </c>
    </row>
    <row r="190" ht="22" customHeight="true" spans="2:4">
      <c r="B190" s="25" t="s">
        <v>481</v>
      </c>
      <c r="C190" s="25" t="s">
        <v>482</v>
      </c>
      <c r="D190" s="26">
        <v>48</v>
      </c>
    </row>
    <row r="191" ht="22" customHeight="true" spans="1:4">
      <c r="A191" s="1"/>
      <c r="B191" s="61" t="s">
        <v>483</v>
      </c>
      <c r="C191" s="25" t="s">
        <v>484</v>
      </c>
      <c r="D191" s="26">
        <v>48</v>
      </c>
    </row>
    <row r="192" ht="22" customHeight="true" spans="2:4">
      <c r="B192" s="25" t="s">
        <v>485</v>
      </c>
      <c r="C192" s="25" t="s">
        <v>486</v>
      </c>
      <c r="D192" s="26">
        <v>3040</v>
      </c>
    </row>
    <row r="193" ht="22" customHeight="true" spans="1:4">
      <c r="A193" s="1"/>
      <c r="B193" s="61" t="s">
        <v>487</v>
      </c>
      <c r="C193" s="25" t="s">
        <v>486</v>
      </c>
      <c r="D193" s="26">
        <v>3040</v>
      </c>
    </row>
    <row r="194" ht="22" customHeight="true" spans="2:4">
      <c r="B194" s="25" t="s">
        <v>150</v>
      </c>
      <c r="C194" s="25" t="s">
        <v>151</v>
      </c>
      <c r="D194" s="26">
        <v>17476.62</v>
      </c>
    </row>
    <row r="195" ht="22" customHeight="true" spans="1:4">
      <c r="A195" s="1"/>
      <c r="B195" s="25" t="s">
        <v>488</v>
      </c>
      <c r="C195" s="25" t="s">
        <v>489</v>
      </c>
      <c r="D195" s="26">
        <v>13686.99</v>
      </c>
    </row>
    <row r="196" ht="22" customHeight="true" spans="1:4">
      <c r="A196" s="1"/>
      <c r="B196" s="61" t="s">
        <v>490</v>
      </c>
      <c r="C196" s="25" t="s">
        <v>187</v>
      </c>
      <c r="D196" s="26">
        <v>1511.56</v>
      </c>
    </row>
    <row r="197" ht="22" customHeight="true" spans="1:4">
      <c r="A197" s="1"/>
      <c r="B197" s="61" t="s">
        <v>491</v>
      </c>
      <c r="C197" s="25" t="s">
        <v>492</v>
      </c>
      <c r="D197" s="26">
        <v>190.6</v>
      </c>
    </row>
    <row r="198" ht="22" customHeight="true" spans="1:4">
      <c r="A198" s="1"/>
      <c r="B198" s="61" t="s">
        <v>493</v>
      </c>
      <c r="C198" s="25" t="s">
        <v>494</v>
      </c>
      <c r="D198" s="26">
        <v>1573.27</v>
      </c>
    </row>
    <row r="199" ht="22" customHeight="true" spans="1:4">
      <c r="A199" s="1"/>
      <c r="B199" s="61" t="s">
        <v>495</v>
      </c>
      <c r="C199" s="25" t="s">
        <v>496</v>
      </c>
      <c r="D199" s="26">
        <v>355.59</v>
      </c>
    </row>
    <row r="200" ht="22" customHeight="true" spans="1:4">
      <c r="A200" s="1"/>
      <c r="B200" s="61" t="s">
        <v>497</v>
      </c>
      <c r="C200" s="25" t="s">
        <v>498</v>
      </c>
      <c r="D200" s="26">
        <v>120</v>
      </c>
    </row>
    <row r="201" ht="22" customHeight="true" spans="1:4">
      <c r="A201" s="1"/>
      <c r="B201" s="61" t="s">
        <v>499</v>
      </c>
      <c r="C201" s="25" t="s">
        <v>500</v>
      </c>
      <c r="D201" s="26">
        <v>9935.96</v>
      </c>
    </row>
    <row r="202" ht="22" customHeight="true" spans="2:4">
      <c r="B202" s="25" t="s">
        <v>501</v>
      </c>
      <c r="C202" s="25" t="s">
        <v>502</v>
      </c>
      <c r="D202" s="26">
        <v>243.47</v>
      </c>
    </row>
    <row r="203" ht="22" customHeight="true" spans="1:4">
      <c r="A203" s="1"/>
      <c r="B203" s="61" t="s">
        <v>503</v>
      </c>
      <c r="C203" s="25" t="s">
        <v>504</v>
      </c>
      <c r="D203" s="26">
        <v>243.47</v>
      </c>
    </row>
    <row r="204" ht="22" customHeight="true" spans="2:4">
      <c r="B204" s="25" t="s">
        <v>505</v>
      </c>
      <c r="C204" s="25" t="s">
        <v>506</v>
      </c>
      <c r="D204" s="26">
        <v>630.12</v>
      </c>
    </row>
    <row r="205" ht="22" customHeight="true" spans="1:4">
      <c r="A205" s="1"/>
      <c r="B205" s="61" t="s">
        <v>507</v>
      </c>
      <c r="C205" s="25" t="s">
        <v>187</v>
      </c>
      <c r="D205" s="26">
        <v>491.77</v>
      </c>
    </row>
    <row r="206" ht="22" customHeight="true" spans="1:4">
      <c r="A206" s="1"/>
      <c r="B206" s="61" t="s">
        <v>508</v>
      </c>
      <c r="C206" s="25" t="s">
        <v>509</v>
      </c>
      <c r="D206" s="26">
        <v>90.51</v>
      </c>
    </row>
    <row r="207" ht="22" customHeight="true" spans="1:4">
      <c r="A207" s="1"/>
      <c r="B207" s="61" t="s">
        <v>510</v>
      </c>
      <c r="C207" s="25" t="s">
        <v>511</v>
      </c>
      <c r="D207" s="26">
        <v>47.84</v>
      </c>
    </row>
    <row r="208" ht="22" customHeight="true" spans="2:4">
      <c r="B208" s="25" t="s">
        <v>512</v>
      </c>
      <c r="C208" s="25" t="s">
        <v>513</v>
      </c>
      <c r="D208" s="26">
        <v>2916.04</v>
      </c>
    </row>
    <row r="209" ht="22" customHeight="true" spans="1:4">
      <c r="A209" s="1"/>
      <c r="B209" s="61" t="s">
        <v>514</v>
      </c>
      <c r="C209" s="25" t="s">
        <v>187</v>
      </c>
      <c r="D209" s="26">
        <v>2760.84</v>
      </c>
    </row>
    <row r="210" ht="22" customHeight="true" spans="1:4">
      <c r="A210" s="1"/>
      <c r="B210" s="61" t="s">
        <v>515</v>
      </c>
      <c r="C210" s="25" t="s">
        <v>516</v>
      </c>
      <c r="D210" s="26">
        <v>140.2</v>
      </c>
    </row>
    <row r="211" ht="22" customHeight="true" spans="1:4">
      <c r="A211" s="1"/>
      <c r="B211" s="61" t="s">
        <v>517</v>
      </c>
      <c r="C211" s="25" t="s">
        <v>518</v>
      </c>
      <c r="D211" s="26">
        <v>15</v>
      </c>
    </row>
    <row r="212" ht="22" customHeight="true" spans="2:4">
      <c r="B212" s="25" t="s">
        <v>152</v>
      </c>
      <c r="C212" s="25" t="s">
        <v>153</v>
      </c>
      <c r="D212" s="26">
        <v>26105.78</v>
      </c>
    </row>
    <row r="213" ht="22" customHeight="true" spans="1:4">
      <c r="A213" s="1"/>
      <c r="B213" s="25" t="s">
        <v>519</v>
      </c>
      <c r="C213" s="25" t="s">
        <v>520</v>
      </c>
      <c r="D213" s="26">
        <v>2698.36</v>
      </c>
    </row>
    <row r="214" ht="22" customHeight="true" spans="1:4">
      <c r="A214" s="1"/>
      <c r="B214" s="61" t="s">
        <v>521</v>
      </c>
      <c r="C214" s="25" t="s">
        <v>187</v>
      </c>
      <c r="D214" s="26">
        <v>1836.86</v>
      </c>
    </row>
    <row r="215" ht="22" customHeight="true" spans="1:4">
      <c r="A215" s="1"/>
      <c r="B215" s="61" t="s">
        <v>522</v>
      </c>
      <c r="C215" s="25" t="s">
        <v>523</v>
      </c>
      <c r="D215" s="26">
        <v>670</v>
      </c>
    </row>
    <row r="216" ht="22" customHeight="true" spans="1:4">
      <c r="A216" s="1"/>
      <c r="B216" s="61" t="s">
        <v>524</v>
      </c>
      <c r="C216" s="25" t="s">
        <v>525</v>
      </c>
      <c r="D216" s="26">
        <v>10</v>
      </c>
    </row>
    <row r="217" ht="22" customHeight="true" spans="1:4">
      <c r="A217" s="1"/>
      <c r="B217" s="61" t="s">
        <v>526</v>
      </c>
      <c r="C217" s="25" t="s">
        <v>527</v>
      </c>
      <c r="D217" s="26">
        <v>7.5</v>
      </c>
    </row>
    <row r="218" ht="22" customHeight="true" spans="1:4">
      <c r="A218" s="1"/>
      <c r="B218" s="61" t="s">
        <v>528</v>
      </c>
      <c r="C218" s="25" t="s">
        <v>529</v>
      </c>
      <c r="D218" s="26">
        <v>14</v>
      </c>
    </row>
    <row r="219" ht="22" customHeight="true" spans="1:4">
      <c r="A219" s="1"/>
      <c r="B219" s="61" t="s">
        <v>530</v>
      </c>
      <c r="C219" s="25" t="s">
        <v>531</v>
      </c>
      <c r="D219" s="26">
        <v>18</v>
      </c>
    </row>
    <row r="220" ht="22" customHeight="true" spans="1:4">
      <c r="A220" s="1"/>
      <c r="B220" s="61" t="s">
        <v>532</v>
      </c>
      <c r="C220" s="25" t="s">
        <v>533</v>
      </c>
      <c r="D220" s="26">
        <v>130</v>
      </c>
    </row>
    <row r="221" ht="22" customHeight="true" spans="1:4">
      <c r="A221" s="1"/>
      <c r="B221" s="61" t="s">
        <v>534</v>
      </c>
      <c r="C221" s="25" t="s">
        <v>535</v>
      </c>
      <c r="D221" s="26">
        <v>10.5</v>
      </c>
    </row>
    <row r="222" ht="22" customHeight="true" spans="1:4">
      <c r="A222" s="1"/>
      <c r="B222" s="61" t="s">
        <v>536</v>
      </c>
      <c r="C222" s="25" t="s">
        <v>537</v>
      </c>
      <c r="D222" s="26">
        <v>1.5</v>
      </c>
    </row>
    <row r="223" ht="22" customHeight="true" spans="2:4">
      <c r="B223" s="25" t="s">
        <v>538</v>
      </c>
      <c r="C223" s="25" t="s">
        <v>539</v>
      </c>
      <c r="D223" s="26">
        <v>1211.71</v>
      </c>
    </row>
    <row r="224" ht="22" customHeight="true" spans="1:4">
      <c r="A224" s="1"/>
      <c r="B224" s="61" t="s">
        <v>540</v>
      </c>
      <c r="C224" s="25" t="s">
        <v>187</v>
      </c>
      <c r="D224" s="26">
        <v>997.61</v>
      </c>
    </row>
    <row r="225" ht="22" customHeight="true" spans="1:4">
      <c r="A225" s="1"/>
      <c r="B225" s="61" t="s">
        <v>541</v>
      </c>
      <c r="C225" s="25" t="s">
        <v>542</v>
      </c>
      <c r="D225" s="26">
        <v>9.94</v>
      </c>
    </row>
    <row r="226" ht="22" customHeight="true" spans="1:4">
      <c r="A226" s="1"/>
      <c r="B226" s="61" t="s">
        <v>543</v>
      </c>
      <c r="C226" s="25" t="s">
        <v>544</v>
      </c>
      <c r="D226" s="26">
        <v>10</v>
      </c>
    </row>
    <row r="227" ht="22" customHeight="true" spans="1:4">
      <c r="A227" s="1"/>
      <c r="B227" s="61" t="s">
        <v>545</v>
      </c>
      <c r="C227" s="25" t="s">
        <v>546</v>
      </c>
      <c r="D227" s="26">
        <v>72.71</v>
      </c>
    </row>
    <row r="228" ht="22" customHeight="true" spans="1:4">
      <c r="A228" s="1"/>
      <c r="B228" s="61" t="s">
        <v>547</v>
      </c>
      <c r="C228" s="25" t="s">
        <v>548</v>
      </c>
      <c r="D228" s="26">
        <v>121.45</v>
      </c>
    </row>
    <row r="229" ht="22" customHeight="true" spans="2:4">
      <c r="B229" s="25" t="s">
        <v>549</v>
      </c>
      <c r="C229" s="25" t="s">
        <v>550</v>
      </c>
      <c r="D229" s="26">
        <v>15480.42</v>
      </c>
    </row>
    <row r="230" ht="22" customHeight="true" spans="1:4">
      <c r="A230" s="1"/>
      <c r="B230" s="61" t="s">
        <v>551</v>
      </c>
      <c r="C230" s="25" t="s">
        <v>552</v>
      </c>
      <c r="D230" s="26">
        <v>13458.14</v>
      </c>
    </row>
    <row r="231" ht="22" customHeight="true" spans="1:4">
      <c r="A231" s="1"/>
      <c r="B231" s="61" t="s">
        <v>553</v>
      </c>
      <c r="C231" s="25" t="s">
        <v>554</v>
      </c>
      <c r="D231" s="26">
        <v>2019.4</v>
      </c>
    </row>
    <row r="232" ht="22" customHeight="true" spans="1:4">
      <c r="A232" s="1"/>
      <c r="B232" s="61" t="s">
        <v>555</v>
      </c>
      <c r="C232" s="25" t="s">
        <v>556</v>
      </c>
      <c r="D232" s="26">
        <v>2.88</v>
      </c>
    </row>
    <row r="233" ht="22" customHeight="true" spans="2:4">
      <c r="B233" s="25" t="s">
        <v>557</v>
      </c>
      <c r="C233" s="25" t="s">
        <v>558</v>
      </c>
      <c r="D233" s="26">
        <v>2531.6</v>
      </c>
    </row>
    <row r="234" ht="22" customHeight="true" spans="1:4">
      <c r="A234" s="1"/>
      <c r="B234" s="61" t="s">
        <v>559</v>
      </c>
      <c r="C234" s="25" t="s">
        <v>560</v>
      </c>
      <c r="D234" s="26">
        <v>511.6</v>
      </c>
    </row>
    <row r="235" ht="22" customHeight="true" spans="1:4">
      <c r="A235" s="1"/>
      <c r="B235" s="61" t="s">
        <v>561</v>
      </c>
      <c r="C235" s="25" t="s">
        <v>562</v>
      </c>
      <c r="D235" s="26">
        <v>2020</v>
      </c>
    </row>
    <row r="236" ht="22" customHeight="true" spans="2:4">
      <c r="B236" s="25" t="s">
        <v>563</v>
      </c>
      <c r="C236" s="25" t="s">
        <v>564</v>
      </c>
      <c r="D236" s="26">
        <v>503.06</v>
      </c>
    </row>
    <row r="237" ht="22" customHeight="true" spans="1:4">
      <c r="A237" s="1"/>
      <c r="B237" s="61" t="s">
        <v>565</v>
      </c>
      <c r="C237" s="25" t="s">
        <v>566</v>
      </c>
      <c r="D237" s="26">
        <v>503.06</v>
      </c>
    </row>
    <row r="238" ht="22" customHeight="true" spans="2:4">
      <c r="B238" s="25" t="s">
        <v>567</v>
      </c>
      <c r="C238" s="25" t="s">
        <v>568</v>
      </c>
      <c r="D238" s="26">
        <v>317.46</v>
      </c>
    </row>
    <row r="239" ht="22" customHeight="true" spans="1:4">
      <c r="A239" s="1"/>
      <c r="B239" s="61" t="s">
        <v>569</v>
      </c>
      <c r="C239" s="25" t="s">
        <v>570</v>
      </c>
      <c r="D239" s="26">
        <v>56.46</v>
      </c>
    </row>
    <row r="240" ht="22" customHeight="true" spans="1:4">
      <c r="A240" s="1"/>
      <c r="B240" s="61" t="s">
        <v>571</v>
      </c>
      <c r="C240" s="25" t="s">
        <v>572</v>
      </c>
      <c r="D240" s="26">
        <v>32.47</v>
      </c>
    </row>
    <row r="241" ht="22" customHeight="true" spans="1:4">
      <c r="A241" s="1"/>
      <c r="B241" s="61" t="s">
        <v>573</v>
      </c>
      <c r="C241" s="25" t="s">
        <v>574</v>
      </c>
      <c r="D241" s="26">
        <v>208.53</v>
      </c>
    </row>
    <row r="242" ht="22" customHeight="true" spans="1:4">
      <c r="A242" s="1"/>
      <c r="B242" s="61" t="s">
        <v>575</v>
      </c>
      <c r="C242" s="25" t="s">
        <v>576</v>
      </c>
      <c r="D242" s="26">
        <v>20</v>
      </c>
    </row>
    <row r="243" ht="22" customHeight="true" spans="2:4">
      <c r="B243" s="25" t="s">
        <v>577</v>
      </c>
      <c r="C243" s="25" t="s">
        <v>578</v>
      </c>
      <c r="D243" s="26">
        <v>1375.09</v>
      </c>
    </row>
    <row r="244" ht="22" customHeight="true" spans="1:4">
      <c r="A244" s="1"/>
      <c r="B244" s="61" t="s">
        <v>579</v>
      </c>
      <c r="C244" s="25" t="s">
        <v>580</v>
      </c>
      <c r="D244" s="26">
        <v>1123.61</v>
      </c>
    </row>
    <row r="245" ht="22" customHeight="true" spans="1:4">
      <c r="A245" s="1"/>
      <c r="B245" s="61" t="s">
        <v>581</v>
      </c>
      <c r="C245" s="25" t="s">
        <v>582</v>
      </c>
      <c r="D245" s="26">
        <v>191.48</v>
      </c>
    </row>
    <row r="246" ht="22" customHeight="true" spans="1:4">
      <c r="A246" s="1"/>
      <c r="B246" s="61" t="s">
        <v>583</v>
      </c>
      <c r="C246" s="25" t="s">
        <v>584</v>
      </c>
      <c r="D246" s="26">
        <v>60</v>
      </c>
    </row>
    <row r="247" ht="22" customHeight="true" spans="2:4">
      <c r="B247" s="25" t="s">
        <v>585</v>
      </c>
      <c r="C247" s="25" t="s">
        <v>586</v>
      </c>
      <c r="D247" s="26">
        <v>657.31</v>
      </c>
    </row>
    <row r="248" ht="22" customHeight="true" spans="1:4">
      <c r="A248" s="1"/>
      <c r="B248" s="61" t="s">
        <v>587</v>
      </c>
      <c r="C248" s="25" t="s">
        <v>187</v>
      </c>
      <c r="D248" s="26">
        <v>401.31</v>
      </c>
    </row>
    <row r="249" ht="22" customHeight="true" spans="1:4">
      <c r="A249" s="1"/>
      <c r="B249" s="61" t="s">
        <v>588</v>
      </c>
      <c r="C249" s="25" t="s">
        <v>589</v>
      </c>
      <c r="D249" s="26">
        <v>248</v>
      </c>
    </row>
    <row r="250" ht="22" customHeight="true" spans="1:4">
      <c r="A250" s="1"/>
      <c r="B250" s="61" t="s">
        <v>590</v>
      </c>
      <c r="C250" s="25" t="s">
        <v>591</v>
      </c>
      <c r="D250" s="26">
        <v>8</v>
      </c>
    </row>
    <row r="251" ht="22" customHeight="true" spans="2:4">
      <c r="B251" s="25" t="s">
        <v>592</v>
      </c>
      <c r="C251" s="25" t="s">
        <v>593</v>
      </c>
      <c r="D251" s="26">
        <v>8</v>
      </c>
    </row>
    <row r="252" ht="22" customHeight="true" spans="1:4">
      <c r="A252" s="1"/>
      <c r="B252" s="61" t="s">
        <v>594</v>
      </c>
      <c r="C252" s="25" t="s">
        <v>595</v>
      </c>
      <c r="D252" s="26">
        <v>8</v>
      </c>
    </row>
    <row r="253" ht="22" customHeight="true" spans="2:4">
      <c r="B253" s="25" t="s">
        <v>596</v>
      </c>
      <c r="C253" s="25" t="s">
        <v>597</v>
      </c>
      <c r="D253" s="26">
        <v>1116.67</v>
      </c>
    </row>
    <row r="254" ht="22" customHeight="true" spans="1:4">
      <c r="A254" s="1"/>
      <c r="B254" s="61" t="s">
        <v>598</v>
      </c>
      <c r="C254" s="25" t="s">
        <v>187</v>
      </c>
      <c r="D254" s="26">
        <v>699.11</v>
      </c>
    </row>
    <row r="255" ht="22" customHeight="true" spans="1:4">
      <c r="A255" s="1"/>
      <c r="B255" s="61" t="s">
        <v>599</v>
      </c>
      <c r="C255" s="25" t="s">
        <v>189</v>
      </c>
      <c r="D255" s="26">
        <v>15.86</v>
      </c>
    </row>
    <row r="256" ht="22" customHeight="true" spans="1:4">
      <c r="A256" s="1"/>
      <c r="B256" s="61" t="s">
        <v>600</v>
      </c>
      <c r="C256" s="25" t="s">
        <v>601</v>
      </c>
      <c r="D256" s="26">
        <v>136.1</v>
      </c>
    </row>
    <row r="257" ht="22" customHeight="true" spans="1:4">
      <c r="A257" s="1"/>
      <c r="B257" s="61" t="s">
        <v>602</v>
      </c>
      <c r="C257" s="25" t="s">
        <v>603</v>
      </c>
      <c r="D257" s="26" t="s">
        <v>401</v>
      </c>
    </row>
    <row r="258" ht="22" customHeight="true" spans="1:4">
      <c r="A258" s="1"/>
      <c r="B258" s="61" t="s">
        <v>604</v>
      </c>
      <c r="C258" s="25" t="s">
        <v>605</v>
      </c>
      <c r="D258" s="26">
        <v>17</v>
      </c>
    </row>
    <row r="259" ht="22" customHeight="true" spans="2:4">
      <c r="B259" s="25" t="s">
        <v>606</v>
      </c>
      <c r="C259" s="25" t="s">
        <v>607</v>
      </c>
      <c r="D259" s="26">
        <v>196</v>
      </c>
    </row>
    <row r="260" ht="22" customHeight="true" spans="1:4">
      <c r="A260" s="1"/>
      <c r="B260" s="61" t="s">
        <v>608</v>
      </c>
      <c r="C260" s="25" t="s">
        <v>609</v>
      </c>
      <c r="D260" s="26">
        <v>196</v>
      </c>
    </row>
    <row r="261" ht="22" customHeight="true" spans="2:4">
      <c r="B261" s="25" t="s">
        <v>610</v>
      </c>
      <c r="C261" s="25" t="s">
        <v>611</v>
      </c>
      <c r="D261" s="26">
        <v>10.1</v>
      </c>
    </row>
    <row r="262" ht="22" customHeight="true" spans="1:4">
      <c r="A262" s="1"/>
      <c r="B262" s="61" t="s">
        <v>612</v>
      </c>
      <c r="C262" s="25" t="s">
        <v>611</v>
      </c>
      <c r="D262" s="26">
        <v>10.1</v>
      </c>
    </row>
    <row r="263" ht="22" customHeight="true" spans="2:4">
      <c r="B263" s="25" t="s">
        <v>154</v>
      </c>
      <c r="C263" s="25" t="s">
        <v>155</v>
      </c>
      <c r="D263" s="26">
        <v>25760.17</v>
      </c>
    </row>
    <row r="264" ht="22" customHeight="true" spans="1:4">
      <c r="A264" s="1"/>
      <c r="B264" s="25" t="s">
        <v>613</v>
      </c>
      <c r="C264" s="25" t="s">
        <v>614</v>
      </c>
      <c r="D264" s="26">
        <v>1526.27</v>
      </c>
    </row>
    <row r="265" ht="22" customHeight="true" spans="1:4">
      <c r="A265" s="1"/>
      <c r="B265" s="61" t="s">
        <v>615</v>
      </c>
      <c r="C265" s="25" t="s">
        <v>187</v>
      </c>
      <c r="D265" s="26">
        <v>1290.37</v>
      </c>
    </row>
    <row r="266" ht="22" customHeight="true" spans="1:4">
      <c r="A266" s="1"/>
      <c r="B266" s="61" t="s">
        <v>616</v>
      </c>
      <c r="C266" s="25" t="s">
        <v>189</v>
      </c>
      <c r="D266" s="26">
        <v>175.5</v>
      </c>
    </row>
    <row r="267" ht="22" customHeight="true" spans="1:4">
      <c r="A267" s="1"/>
      <c r="B267" s="61" t="s">
        <v>617</v>
      </c>
      <c r="C267" s="25" t="s">
        <v>618</v>
      </c>
      <c r="D267" s="26">
        <v>60.4</v>
      </c>
    </row>
    <row r="268" ht="22" customHeight="true" spans="2:4">
      <c r="B268" s="25" t="s">
        <v>619</v>
      </c>
      <c r="C268" s="25" t="s">
        <v>620</v>
      </c>
      <c r="D268" s="26">
        <v>7902.62</v>
      </c>
    </row>
    <row r="269" ht="22" customHeight="true" spans="1:4">
      <c r="A269" s="1"/>
      <c r="B269" s="61" t="s">
        <v>621</v>
      </c>
      <c r="C269" s="25" t="s">
        <v>622</v>
      </c>
      <c r="D269" s="26">
        <v>5955.03</v>
      </c>
    </row>
    <row r="270" ht="22" customHeight="true" spans="1:4">
      <c r="A270" s="1"/>
      <c r="B270" s="61" t="s">
        <v>623</v>
      </c>
      <c r="C270" s="25" t="s">
        <v>624</v>
      </c>
      <c r="D270" s="26">
        <v>1947.59</v>
      </c>
    </row>
    <row r="271" ht="22" customHeight="true" spans="2:4">
      <c r="B271" s="25" t="s">
        <v>625</v>
      </c>
      <c r="C271" s="25" t="s">
        <v>626</v>
      </c>
      <c r="D271" s="26">
        <v>3464.61</v>
      </c>
    </row>
    <row r="272" ht="22" customHeight="true" spans="1:4">
      <c r="A272" s="1"/>
      <c r="B272" s="61" t="s">
        <v>627</v>
      </c>
      <c r="C272" s="25" t="s">
        <v>628</v>
      </c>
      <c r="D272" s="26">
        <v>1596.86</v>
      </c>
    </row>
    <row r="273" ht="22" customHeight="true" spans="1:4">
      <c r="A273" s="1"/>
      <c r="B273" s="61" t="s">
        <v>629</v>
      </c>
      <c r="C273" s="25" t="s">
        <v>630</v>
      </c>
      <c r="D273" s="26">
        <v>1679.91</v>
      </c>
    </row>
    <row r="274" ht="22" customHeight="true" spans="1:4">
      <c r="A274" s="1"/>
      <c r="B274" s="61" t="s">
        <v>631</v>
      </c>
      <c r="C274" s="25" t="s">
        <v>632</v>
      </c>
      <c r="D274" s="26">
        <v>62.5</v>
      </c>
    </row>
    <row r="275" ht="22" customHeight="true" spans="1:4">
      <c r="A275" s="1"/>
      <c r="B275" s="61" t="s">
        <v>633</v>
      </c>
      <c r="C275" s="25" t="s">
        <v>634</v>
      </c>
      <c r="D275" s="26">
        <v>114</v>
      </c>
    </row>
    <row r="276" ht="22" customHeight="true" spans="1:4">
      <c r="A276" s="1"/>
      <c r="B276" s="61" t="s">
        <v>635</v>
      </c>
      <c r="C276" s="25" t="s">
        <v>636</v>
      </c>
      <c r="D276" s="26">
        <v>11.34</v>
      </c>
    </row>
    <row r="277" ht="22" customHeight="true" spans="2:4">
      <c r="B277" s="25" t="s">
        <v>637</v>
      </c>
      <c r="C277" s="25" t="s">
        <v>638</v>
      </c>
      <c r="D277" s="26">
        <v>9414.08</v>
      </c>
    </row>
    <row r="278" ht="22" customHeight="true" spans="1:4">
      <c r="A278" s="1"/>
      <c r="B278" s="61" t="s">
        <v>639</v>
      </c>
      <c r="C278" s="25" t="s">
        <v>640</v>
      </c>
      <c r="D278" s="26">
        <v>5161.59</v>
      </c>
    </row>
    <row r="279" ht="22" customHeight="true" spans="1:4">
      <c r="A279" s="1"/>
      <c r="B279" s="61" t="s">
        <v>641</v>
      </c>
      <c r="C279" s="25" t="s">
        <v>642</v>
      </c>
      <c r="D279" s="26">
        <v>751.29</v>
      </c>
    </row>
    <row r="280" ht="22" customHeight="true" spans="1:4">
      <c r="A280" s="1"/>
      <c r="B280" s="61" t="s">
        <v>643</v>
      </c>
      <c r="C280" s="25" t="s">
        <v>644</v>
      </c>
      <c r="D280" s="26">
        <v>987.64</v>
      </c>
    </row>
    <row r="281" ht="22" customHeight="true" spans="1:4">
      <c r="A281" s="1"/>
      <c r="B281" s="61" t="s">
        <v>645</v>
      </c>
      <c r="C281" s="25" t="s">
        <v>646</v>
      </c>
      <c r="D281" s="26">
        <v>2513.56</v>
      </c>
    </row>
    <row r="282" ht="22" customHeight="true" spans="2:4">
      <c r="B282" s="25" t="s">
        <v>647</v>
      </c>
      <c r="C282" s="25" t="s">
        <v>648</v>
      </c>
      <c r="D282" s="26">
        <v>3452.59</v>
      </c>
    </row>
    <row r="283" ht="22" customHeight="true" spans="1:4">
      <c r="A283" s="1"/>
      <c r="B283" s="61" t="s">
        <v>649</v>
      </c>
      <c r="C283" s="25" t="s">
        <v>187</v>
      </c>
      <c r="D283" s="26">
        <v>587.39</v>
      </c>
    </row>
    <row r="284" ht="22" customHeight="true" spans="1:4">
      <c r="A284" s="1"/>
      <c r="B284" s="61" t="s">
        <v>650</v>
      </c>
      <c r="C284" s="25" t="s">
        <v>651</v>
      </c>
      <c r="D284" s="26">
        <v>310</v>
      </c>
    </row>
    <row r="285" ht="22" customHeight="true" spans="1:4">
      <c r="A285" s="1"/>
      <c r="B285" s="61" t="s">
        <v>652</v>
      </c>
      <c r="C285" s="25" t="s">
        <v>653</v>
      </c>
      <c r="D285" s="26">
        <v>2555.2</v>
      </c>
    </row>
    <row r="286" ht="22" customHeight="true" spans="2:4">
      <c r="B286" s="25" t="s">
        <v>156</v>
      </c>
      <c r="C286" s="25" t="s">
        <v>157</v>
      </c>
      <c r="D286" s="26">
        <v>4992.16</v>
      </c>
    </row>
    <row r="287" ht="22" customHeight="true" spans="2:4">
      <c r="B287" s="25" t="s">
        <v>654</v>
      </c>
      <c r="C287" s="25" t="s">
        <v>655</v>
      </c>
      <c r="D287" s="26">
        <v>3258.61</v>
      </c>
    </row>
    <row r="288" ht="22" customHeight="true" spans="1:4">
      <c r="A288" s="1"/>
      <c r="B288" s="61" t="s">
        <v>656</v>
      </c>
      <c r="C288" s="25" t="s">
        <v>187</v>
      </c>
      <c r="D288" s="26">
        <v>2687.41</v>
      </c>
    </row>
    <row r="289" ht="22" customHeight="true" spans="1:4">
      <c r="A289" s="1"/>
      <c r="B289" s="61" t="s">
        <v>657</v>
      </c>
      <c r="C289" s="25" t="s">
        <v>189</v>
      </c>
      <c r="D289" s="26">
        <v>125.2</v>
      </c>
    </row>
    <row r="290" ht="22" customHeight="true" spans="1:4">
      <c r="A290" s="1"/>
      <c r="B290" s="61" t="s">
        <v>658</v>
      </c>
      <c r="C290" s="25" t="s">
        <v>659</v>
      </c>
      <c r="D290" s="26">
        <v>20</v>
      </c>
    </row>
    <row r="291" ht="22" customHeight="true" spans="1:4">
      <c r="A291" s="1"/>
      <c r="B291" s="61" t="s">
        <v>660</v>
      </c>
      <c r="C291" s="25" t="s">
        <v>661</v>
      </c>
      <c r="D291" s="26">
        <v>17</v>
      </c>
    </row>
    <row r="292" ht="22" customHeight="true" spans="1:4">
      <c r="A292" s="1"/>
      <c r="B292" s="61" t="s">
        <v>662</v>
      </c>
      <c r="C292" s="25" t="s">
        <v>663</v>
      </c>
      <c r="D292" s="26">
        <v>409</v>
      </c>
    </row>
    <row r="293" ht="22" customHeight="true" spans="2:4">
      <c r="B293" s="25" t="s">
        <v>664</v>
      </c>
      <c r="C293" s="25" t="s">
        <v>665</v>
      </c>
      <c r="D293" s="26">
        <v>40</v>
      </c>
    </row>
    <row r="294" ht="22" customHeight="true" spans="1:4">
      <c r="A294" s="1"/>
      <c r="B294" s="61" t="s">
        <v>666</v>
      </c>
      <c r="C294" s="25" t="s">
        <v>667</v>
      </c>
      <c r="D294" s="26">
        <v>40</v>
      </c>
    </row>
    <row r="295" ht="22" customHeight="true" spans="2:4">
      <c r="B295" s="25" t="s">
        <v>668</v>
      </c>
      <c r="C295" s="25" t="s">
        <v>669</v>
      </c>
      <c r="D295" s="26">
        <v>110</v>
      </c>
    </row>
    <row r="296" ht="22" customHeight="true" spans="1:4">
      <c r="A296" s="1"/>
      <c r="B296" s="61" t="s">
        <v>670</v>
      </c>
      <c r="C296" s="25" t="s">
        <v>671</v>
      </c>
      <c r="D296" s="26">
        <v>60</v>
      </c>
    </row>
    <row r="297" ht="22" customHeight="true" spans="1:4">
      <c r="A297" s="1"/>
      <c r="B297" s="61" t="s">
        <v>672</v>
      </c>
      <c r="C297" s="25" t="s">
        <v>673</v>
      </c>
      <c r="D297" s="26">
        <v>50</v>
      </c>
    </row>
    <row r="298" ht="22" customHeight="true" spans="2:4">
      <c r="B298" s="25" t="s">
        <v>674</v>
      </c>
      <c r="C298" s="25" t="s">
        <v>675</v>
      </c>
      <c r="D298" s="26">
        <v>4.03</v>
      </c>
    </row>
    <row r="299" ht="22" customHeight="true" spans="1:4">
      <c r="A299" s="1"/>
      <c r="B299" s="61" t="s">
        <v>676</v>
      </c>
      <c r="C299" s="25" t="s">
        <v>677</v>
      </c>
      <c r="D299" s="26">
        <v>4.03</v>
      </c>
    </row>
    <row r="300" ht="22" customHeight="true" spans="2:4">
      <c r="B300" s="25" t="s">
        <v>678</v>
      </c>
      <c r="C300" s="25" t="s">
        <v>679</v>
      </c>
      <c r="D300" s="26">
        <v>428.79</v>
      </c>
    </row>
    <row r="301" ht="22" customHeight="true" spans="1:4">
      <c r="A301" s="1"/>
      <c r="B301" s="61" t="s">
        <v>680</v>
      </c>
      <c r="C301" s="25" t="s">
        <v>681</v>
      </c>
      <c r="D301" s="26">
        <v>351.87</v>
      </c>
    </row>
    <row r="302" ht="22" customHeight="true" spans="1:4">
      <c r="A302" s="1"/>
      <c r="B302" s="61" t="s">
        <v>682</v>
      </c>
      <c r="C302" s="25" t="s">
        <v>683</v>
      </c>
      <c r="D302" s="26">
        <v>76.92</v>
      </c>
    </row>
    <row r="303" ht="22" customHeight="true" spans="2:4">
      <c r="B303" s="25" t="s">
        <v>684</v>
      </c>
      <c r="C303" s="25" t="s">
        <v>685</v>
      </c>
      <c r="D303" s="26">
        <v>330.73</v>
      </c>
    </row>
    <row r="304" ht="22" customHeight="true" spans="1:4">
      <c r="A304" s="1"/>
      <c r="B304" s="61" t="s">
        <v>686</v>
      </c>
      <c r="C304" s="25" t="s">
        <v>187</v>
      </c>
      <c r="D304" s="26">
        <v>235.2</v>
      </c>
    </row>
    <row r="305" ht="22" customHeight="true" spans="1:4">
      <c r="A305" s="1"/>
      <c r="B305" s="61" t="s">
        <v>687</v>
      </c>
      <c r="C305" s="25" t="s">
        <v>189</v>
      </c>
      <c r="D305" s="26">
        <v>32.36</v>
      </c>
    </row>
    <row r="306" ht="22" customHeight="true" spans="1:4">
      <c r="A306" s="1"/>
      <c r="B306" s="61" t="s">
        <v>688</v>
      </c>
      <c r="C306" s="25" t="s">
        <v>207</v>
      </c>
      <c r="D306" s="26">
        <v>3.17</v>
      </c>
    </row>
    <row r="307" ht="22" customHeight="true" spans="1:4">
      <c r="A307" s="1"/>
      <c r="B307" s="61" t="s">
        <v>689</v>
      </c>
      <c r="C307" s="25" t="s">
        <v>690</v>
      </c>
      <c r="D307" s="26">
        <v>60</v>
      </c>
    </row>
    <row r="308" ht="22" customHeight="true" spans="2:4">
      <c r="B308" s="25" t="s">
        <v>691</v>
      </c>
      <c r="C308" s="25" t="s">
        <v>692</v>
      </c>
      <c r="D308" s="26">
        <v>820</v>
      </c>
    </row>
    <row r="309" ht="22" customHeight="true" spans="1:4">
      <c r="A309" s="1"/>
      <c r="B309" s="61" t="s">
        <v>693</v>
      </c>
      <c r="C309" s="25" t="s">
        <v>692</v>
      </c>
      <c r="D309" s="26">
        <v>820</v>
      </c>
    </row>
    <row r="310" ht="22" customHeight="true" spans="2:4">
      <c r="B310" s="25" t="s">
        <v>158</v>
      </c>
      <c r="C310" s="25" t="s">
        <v>159</v>
      </c>
      <c r="D310" s="26">
        <v>28128.21</v>
      </c>
    </row>
    <row r="311" ht="22" customHeight="true" spans="1:4">
      <c r="A311" s="1"/>
      <c r="B311" s="25" t="s">
        <v>694</v>
      </c>
      <c r="C311" s="25" t="s">
        <v>695</v>
      </c>
      <c r="D311" s="26">
        <v>21314</v>
      </c>
    </row>
    <row r="312" ht="22" customHeight="true" spans="1:4">
      <c r="A312" s="1"/>
      <c r="B312" s="61" t="s">
        <v>696</v>
      </c>
      <c r="C312" s="25" t="s">
        <v>187</v>
      </c>
      <c r="D312" s="26">
        <v>5351.15</v>
      </c>
    </row>
    <row r="313" ht="22" customHeight="true" spans="1:4">
      <c r="A313" s="1"/>
      <c r="B313" s="61" t="s">
        <v>697</v>
      </c>
      <c r="C313" s="25" t="s">
        <v>189</v>
      </c>
      <c r="D313" s="26">
        <v>108.87</v>
      </c>
    </row>
    <row r="314" ht="22" customHeight="true" spans="1:4">
      <c r="A314" s="1"/>
      <c r="B314" s="61" t="s">
        <v>698</v>
      </c>
      <c r="C314" s="25" t="s">
        <v>207</v>
      </c>
      <c r="D314" s="26">
        <v>40.4</v>
      </c>
    </row>
    <row r="315" ht="22" customHeight="true" spans="1:4">
      <c r="A315" s="1"/>
      <c r="B315" s="61" t="s">
        <v>699</v>
      </c>
      <c r="C315" s="25" t="s">
        <v>700</v>
      </c>
      <c r="D315" s="26">
        <v>15813.58</v>
      </c>
    </row>
    <row r="316" ht="22" customHeight="true" spans="2:4">
      <c r="B316" s="25" t="s">
        <v>701</v>
      </c>
      <c r="C316" s="25" t="s">
        <v>702</v>
      </c>
      <c r="D316" s="26">
        <v>90</v>
      </c>
    </row>
    <row r="317" ht="22" customHeight="true" spans="1:4">
      <c r="A317" s="1"/>
      <c r="B317" s="61" t="s">
        <v>703</v>
      </c>
      <c r="C317" s="25" t="s">
        <v>702</v>
      </c>
      <c r="D317" s="26">
        <v>90</v>
      </c>
    </row>
    <row r="318" ht="22" customHeight="true" spans="2:4">
      <c r="B318" s="25" t="s">
        <v>704</v>
      </c>
      <c r="C318" s="25" t="s">
        <v>705</v>
      </c>
      <c r="D318" s="26">
        <v>5299.18</v>
      </c>
    </row>
    <row r="319" ht="22" customHeight="true" spans="1:4">
      <c r="A319" s="1"/>
      <c r="B319" s="61" t="s">
        <v>706</v>
      </c>
      <c r="C319" s="25" t="s">
        <v>707</v>
      </c>
      <c r="D319" s="26">
        <v>250</v>
      </c>
    </row>
    <row r="320" ht="22" customHeight="true" spans="1:4">
      <c r="A320" s="1"/>
      <c r="B320" s="61" t="s">
        <v>708</v>
      </c>
      <c r="C320" s="25" t="s">
        <v>709</v>
      </c>
      <c r="D320" s="26">
        <v>5049.18</v>
      </c>
    </row>
    <row r="321" ht="22" customHeight="true" spans="2:4">
      <c r="B321" s="25" t="s">
        <v>710</v>
      </c>
      <c r="C321" s="25" t="s">
        <v>711</v>
      </c>
      <c r="D321" s="26">
        <v>1306.95</v>
      </c>
    </row>
    <row r="322" ht="22" customHeight="true" spans="1:4">
      <c r="A322" s="1"/>
      <c r="B322" s="61" t="s">
        <v>712</v>
      </c>
      <c r="C322" s="25" t="s">
        <v>711</v>
      </c>
      <c r="D322" s="26">
        <v>1306.95</v>
      </c>
    </row>
    <row r="323" ht="22" customHeight="true" spans="2:4">
      <c r="B323" s="25" t="s">
        <v>713</v>
      </c>
      <c r="C323" s="25" t="s">
        <v>714</v>
      </c>
      <c r="D323" s="26">
        <v>38.08</v>
      </c>
    </row>
    <row r="324" ht="22" customHeight="true" spans="1:4">
      <c r="A324" s="1"/>
      <c r="B324" s="61" t="s">
        <v>715</v>
      </c>
      <c r="C324" s="25" t="s">
        <v>714</v>
      </c>
      <c r="D324" s="26">
        <v>38.08</v>
      </c>
    </row>
    <row r="325" ht="22" customHeight="true" spans="2:4">
      <c r="B325" s="25" t="s">
        <v>716</v>
      </c>
      <c r="C325" s="25" t="s">
        <v>717</v>
      </c>
      <c r="D325" s="26">
        <v>80</v>
      </c>
    </row>
    <row r="326" ht="22" customHeight="true" spans="1:4">
      <c r="A326" s="1"/>
      <c r="B326" s="61" t="s">
        <v>718</v>
      </c>
      <c r="C326" s="25" t="s">
        <v>717</v>
      </c>
      <c r="D326" s="26">
        <v>80</v>
      </c>
    </row>
    <row r="327" ht="22" customHeight="true" spans="2:4">
      <c r="B327" s="25" t="s">
        <v>160</v>
      </c>
      <c r="C327" s="25" t="s">
        <v>161</v>
      </c>
      <c r="D327" s="26">
        <v>15542.68</v>
      </c>
    </row>
    <row r="328" ht="22" customHeight="true" spans="1:4">
      <c r="A328" s="1"/>
      <c r="B328" s="25" t="s">
        <v>719</v>
      </c>
      <c r="C328" s="25" t="s">
        <v>720</v>
      </c>
      <c r="D328" s="26">
        <v>7428.43</v>
      </c>
    </row>
    <row r="329" ht="22" customHeight="true" spans="1:4">
      <c r="A329" s="1"/>
      <c r="B329" s="61" t="s">
        <v>721</v>
      </c>
      <c r="C329" s="25" t="s">
        <v>187</v>
      </c>
      <c r="D329" s="26">
        <v>2217.39</v>
      </c>
    </row>
    <row r="330" ht="22" customHeight="true" spans="1:4">
      <c r="A330" s="1"/>
      <c r="B330" s="61" t="s">
        <v>722</v>
      </c>
      <c r="C330" s="25" t="s">
        <v>207</v>
      </c>
      <c r="D330" s="26">
        <v>32.26</v>
      </c>
    </row>
    <row r="331" ht="22" customHeight="true" spans="1:4">
      <c r="A331" s="1"/>
      <c r="B331" s="61" t="s">
        <v>723</v>
      </c>
      <c r="C331" s="25" t="s">
        <v>295</v>
      </c>
      <c r="D331" s="26">
        <v>799.29</v>
      </c>
    </row>
    <row r="332" ht="22" customHeight="true" spans="1:4">
      <c r="A332" s="1"/>
      <c r="B332" s="61" t="s">
        <v>724</v>
      </c>
      <c r="C332" s="25" t="s">
        <v>725</v>
      </c>
      <c r="D332" s="26">
        <v>100</v>
      </c>
    </row>
    <row r="333" ht="22" customHeight="true" spans="1:4">
      <c r="A333" s="1"/>
      <c r="B333" s="61" t="s">
        <v>726</v>
      </c>
      <c r="C333" s="25" t="s">
        <v>727</v>
      </c>
      <c r="D333" s="26">
        <v>3277.82</v>
      </c>
    </row>
    <row r="334" ht="22" customHeight="true" spans="1:4">
      <c r="A334" s="1"/>
      <c r="B334" s="61" t="s">
        <v>728</v>
      </c>
      <c r="C334" s="25" t="s">
        <v>729</v>
      </c>
      <c r="D334" s="26">
        <v>1001.67</v>
      </c>
    </row>
    <row r="335" ht="22" customHeight="true" spans="2:4">
      <c r="B335" s="25" t="s">
        <v>730</v>
      </c>
      <c r="C335" s="25" t="s">
        <v>731</v>
      </c>
      <c r="D335" s="26">
        <v>5373.23</v>
      </c>
    </row>
    <row r="336" ht="22" customHeight="true" spans="1:4">
      <c r="A336" s="1"/>
      <c r="B336" s="61" t="s">
        <v>732</v>
      </c>
      <c r="C336" s="25" t="s">
        <v>187</v>
      </c>
      <c r="D336" s="26">
        <v>1686.15</v>
      </c>
    </row>
    <row r="337" ht="22" customHeight="true" spans="1:4">
      <c r="A337" s="1"/>
      <c r="B337" s="61" t="s">
        <v>733</v>
      </c>
      <c r="C337" s="25" t="s">
        <v>734</v>
      </c>
      <c r="D337" s="26">
        <v>211.08</v>
      </c>
    </row>
    <row r="338" ht="22" customHeight="true" spans="1:4">
      <c r="A338" s="1"/>
      <c r="B338" s="61" t="s">
        <v>735</v>
      </c>
      <c r="C338" s="25" t="s">
        <v>736</v>
      </c>
      <c r="D338" s="26">
        <v>8</v>
      </c>
    </row>
    <row r="339" ht="22" customHeight="true" spans="1:4">
      <c r="A339" s="1"/>
      <c r="B339" s="61" t="s">
        <v>737</v>
      </c>
      <c r="C339" s="25" t="s">
        <v>738</v>
      </c>
      <c r="D339" s="26">
        <v>55</v>
      </c>
    </row>
    <row r="340" ht="22" customHeight="true" spans="1:4">
      <c r="A340" s="1"/>
      <c r="B340" s="61" t="s">
        <v>739</v>
      </c>
      <c r="C340" s="25" t="s">
        <v>740</v>
      </c>
      <c r="D340" s="26">
        <v>26.17</v>
      </c>
    </row>
    <row r="341" ht="22" customHeight="true" spans="1:4">
      <c r="A341" s="1"/>
      <c r="B341" s="61" t="s">
        <v>741</v>
      </c>
      <c r="C341" s="25" t="s">
        <v>742</v>
      </c>
      <c r="D341" s="26">
        <v>650.35</v>
      </c>
    </row>
    <row r="342" ht="22" customHeight="true" spans="1:4">
      <c r="A342" s="1"/>
      <c r="B342" s="61" t="s">
        <v>743</v>
      </c>
      <c r="C342" s="25" t="s">
        <v>744</v>
      </c>
      <c r="D342" s="26">
        <v>17.75</v>
      </c>
    </row>
    <row r="343" ht="22" customHeight="true" spans="1:4">
      <c r="A343" s="1"/>
      <c r="B343" s="61" t="s">
        <v>745</v>
      </c>
      <c r="C343" s="25" t="s">
        <v>746</v>
      </c>
      <c r="D343" s="26">
        <v>1622</v>
      </c>
    </row>
    <row r="344" ht="22" customHeight="true" spans="1:4">
      <c r="A344" s="1"/>
      <c r="B344" s="61" t="s">
        <v>747</v>
      </c>
      <c r="C344" s="25" t="s">
        <v>748</v>
      </c>
      <c r="D344" s="26">
        <v>35</v>
      </c>
    </row>
    <row r="345" ht="22" customHeight="true" spans="1:4">
      <c r="A345" s="1"/>
      <c r="B345" s="61" t="s">
        <v>749</v>
      </c>
      <c r="C345" s="25" t="s">
        <v>750</v>
      </c>
      <c r="D345" s="26">
        <v>13</v>
      </c>
    </row>
    <row r="346" ht="22" customHeight="true" spans="1:4">
      <c r="A346" s="1"/>
      <c r="B346" s="61" t="s">
        <v>751</v>
      </c>
      <c r="C346" s="25" t="s">
        <v>752</v>
      </c>
      <c r="D346" s="26">
        <v>1048.73</v>
      </c>
    </row>
    <row r="347" ht="22" customHeight="true" spans="2:4">
      <c r="B347" s="25" t="s">
        <v>753</v>
      </c>
      <c r="C347" s="25" t="s">
        <v>754</v>
      </c>
      <c r="D347" s="26">
        <v>1651.02</v>
      </c>
    </row>
    <row r="348" ht="22" customHeight="true" spans="1:4">
      <c r="A348" s="1"/>
      <c r="B348" s="61" t="s">
        <v>755</v>
      </c>
      <c r="C348" s="25" t="s">
        <v>187</v>
      </c>
      <c r="D348" s="26">
        <v>930.02</v>
      </c>
    </row>
    <row r="349" ht="22" customHeight="true" spans="1:4">
      <c r="A349" s="1"/>
      <c r="B349" s="61" t="s">
        <v>756</v>
      </c>
      <c r="C349" s="25" t="s">
        <v>757</v>
      </c>
      <c r="D349" s="26">
        <v>100</v>
      </c>
    </row>
    <row r="350" ht="22" customHeight="true" spans="1:4">
      <c r="A350" s="1"/>
      <c r="B350" s="61" t="s">
        <v>758</v>
      </c>
      <c r="C350" s="25" t="s">
        <v>759</v>
      </c>
      <c r="D350" s="26">
        <v>20</v>
      </c>
    </row>
    <row r="351" ht="22" customHeight="true" spans="1:4">
      <c r="A351" s="1"/>
      <c r="B351" s="61" t="s">
        <v>760</v>
      </c>
      <c r="C351" s="25" t="s">
        <v>761</v>
      </c>
      <c r="D351" s="26">
        <v>50</v>
      </c>
    </row>
    <row r="352" ht="22" customHeight="true" spans="1:4">
      <c r="A352" s="1"/>
      <c r="B352" s="61" t="s">
        <v>762</v>
      </c>
      <c r="C352" s="25" t="s">
        <v>763</v>
      </c>
      <c r="D352" s="26">
        <v>411.5</v>
      </c>
    </row>
    <row r="353" ht="22" customHeight="true" spans="1:4">
      <c r="A353" s="1"/>
      <c r="B353" s="61" t="s">
        <v>764</v>
      </c>
      <c r="C353" s="25" t="s">
        <v>765</v>
      </c>
      <c r="D353" s="26">
        <v>109.5</v>
      </c>
    </row>
    <row r="354" ht="22" customHeight="true" spans="1:4">
      <c r="A354" s="1"/>
      <c r="B354" s="61" t="s">
        <v>766</v>
      </c>
      <c r="C354" s="25" t="s">
        <v>767</v>
      </c>
      <c r="D354" s="26">
        <v>30</v>
      </c>
    </row>
    <row r="355" ht="22" customHeight="true" spans="2:4">
      <c r="B355" s="25" t="s">
        <v>768</v>
      </c>
      <c r="C355" s="25" t="s">
        <v>769</v>
      </c>
      <c r="D355" s="26">
        <v>490</v>
      </c>
    </row>
    <row r="356" ht="22" customHeight="true" spans="1:4">
      <c r="A356" s="1"/>
      <c r="B356" s="61" t="s">
        <v>770</v>
      </c>
      <c r="C356" s="25" t="s">
        <v>771</v>
      </c>
      <c r="D356" s="26">
        <v>490</v>
      </c>
    </row>
    <row r="357" ht="22" customHeight="true" spans="2:4">
      <c r="B357" s="25" t="s">
        <v>772</v>
      </c>
      <c r="C357" s="25" t="s">
        <v>773</v>
      </c>
      <c r="D357" s="26">
        <v>600</v>
      </c>
    </row>
    <row r="358" ht="22" customHeight="true" spans="1:4">
      <c r="A358" s="1"/>
      <c r="B358" s="61" t="s">
        <v>774</v>
      </c>
      <c r="C358" s="25" t="s">
        <v>775</v>
      </c>
      <c r="D358" s="26">
        <v>600</v>
      </c>
    </row>
    <row r="359" ht="22" customHeight="true" spans="2:4">
      <c r="B359" s="25" t="s">
        <v>162</v>
      </c>
      <c r="C359" s="25" t="s">
        <v>163</v>
      </c>
      <c r="D359" s="26">
        <v>61228.46</v>
      </c>
    </row>
    <row r="360" ht="22" customHeight="true" spans="1:4">
      <c r="A360" s="1"/>
      <c r="B360" s="25" t="s">
        <v>776</v>
      </c>
      <c r="C360" s="25" t="s">
        <v>777</v>
      </c>
      <c r="D360" s="26">
        <v>61228.46</v>
      </c>
    </row>
    <row r="361" ht="22" customHeight="true" spans="1:4">
      <c r="A361" s="1"/>
      <c r="B361" s="61" t="s">
        <v>778</v>
      </c>
      <c r="C361" s="25" t="s">
        <v>187</v>
      </c>
      <c r="D361" s="26">
        <v>1844.77</v>
      </c>
    </row>
    <row r="362" ht="22" customHeight="true" spans="1:4">
      <c r="A362" s="1"/>
      <c r="B362" s="61" t="s">
        <v>779</v>
      </c>
      <c r="C362" s="25" t="s">
        <v>189</v>
      </c>
      <c r="D362" s="26">
        <v>191.72</v>
      </c>
    </row>
    <row r="363" ht="22" customHeight="true" spans="1:4">
      <c r="A363" s="1"/>
      <c r="B363" s="61" t="s">
        <v>780</v>
      </c>
      <c r="C363" s="25" t="s">
        <v>207</v>
      </c>
      <c r="D363" s="26">
        <v>4.3</v>
      </c>
    </row>
    <row r="364" ht="22" customHeight="true" spans="1:4">
      <c r="A364" s="1"/>
      <c r="B364" s="61" t="s">
        <v>781</v>
      </c>
      <c r="C364" s="25" t="s">
        <v>782</v>
      </c>
      <c r="D364" s="26">
        <v>58889.17</v>
      </c>
    </row>
    <row r="365" ht="22" customHeight="true" spans="1:4">
      <c r="A365" s="1"/>
      <c r="B365" s="61" t="s">
        <v>783</v>
      </c>
      <c r="C365" s="25" t="s">
        <v>784</v>
      </c>
      <c r="D365" s="26">
        <v>178</v>
      </c>
    </row>
    <row r="366" ht="22" customHeight="true" spans="1:4">
      <c r="A366" s="1"/>
      <c r="B366" s="61" t="s">
        <v>785</v>
      </c>
      <c r="C366" s="25" t="s">
        <v>786</v>
      </c>
      <c r="D366" s="26">
        <v>25</v>
      </c>
    </row>
    <row r="367" ht="22" customHeight="true" spans="1:4">
      <c r="A367" s="1"/>
      <c r="B367" s="61" t="s">
        <v>787</v>
      </c>
      <c r="C367" s="25" t="s">
        <v>788</v>
      </c>
      <c r="D367" s="26">
        <v>95.5</v>
      </c>
    </row>
    <row r="368" ht="22" customHeight="true" spans="2:4">
      <c r="B368" s="25" t="s">
        <v>164</v>
      </c>
      <c r="C368" s="25" t="s">
        <v>165</v>
      </c>
      <c r="D368" s="26">
        <v>5401.63</v>
      </c>
    </row>
    <row r="369" ht="22" customHeight="true" spans="1:4">
      <c r="A369" s="1"/>
      <c r="B369" s="25" t="s">
        <v>789</v>
      </c>
      <c r="C369" s="25" t="s">
        <v>790</v>
      </c>
      <c r="D369" s="26">
        <v>2383.72</v>
      </c>
    </row>
    <row r="370" ht="22" customHeight="true" spans="1:4">
      <c r="A370" s="1"/>
      <c r="B370" s="61" t="s">
        <v>791</v>
      </c>
      <c r="C370" s="25" t="s">
        <v>187</v>
      </c>
      <c r="D370" s="26">
        <v>499.39</v>
      </c>
    </row>
    <row r="371" ht="22" customHeight="true" spans="1:4">
      <c r="A371" s="1"/>
      <c r="B371" s="61" t="s">
        <v>792</v>
      </c>
      <c r="C371" s="25" t="s">
        <v>207</v>
      </c>
      <c r="D371" s="26">
        <v>7.6</v>
      </c>
    </row>
    <row r="372" ht="22" customHeight="true" spans="1:4">
      <c r="A372" s="1"/>
      <c r="B372" s="61" t="s">
        <v>793</v>
      </c>
      <c r="C372" s="25" t="s">
        <v>794</v>
      </c>
      <c r="D372" s="26">
        <v>1876.73</v>
      </c>
    </row>
    <row r="373" ht="22" customHeight="true" spans="2:4">
      <c r="B373" s="25" t="s">
        <v>795</v>
      </c>
      <c r="C373" s="25" t="s">
        <v>796</v>
      </c>
      <c r="D373" s="26">
        <v>1119.78</v>
      </c>
    </row>
    <row r="374" ht="22" customHeight="true" spans="1:4">
      <c r="A374" s="1"/>
      <c r="B374" s="61" t="s">
        <v>797</v>
      </c>
      <c r="C374" s="25" t="s">
        <v>187</v>
      </c>
      <c r="D374" s="26">
        <v>608.68</v>
      </c>
    </row>
    <row r="375" ht="22" customHeight="true" spans="1:4">
      <c r="A375" s="1"/>
      <c r="B375" s="61" t="s">
        <v>798</v>
      </c>
      <c r="C375" s="25" t="s">
        <v>207</v>
      </c>
      <c r="D375" s="26">
        <v>10</v>
      </c>
    </row>
    <row r="376" ht="22" customHeight="true" spans="1:4">
      <c r="A376" s="1"/>
      <c r="B376" s="61" t="s">
        <v>799</v>
      </c>
      <c r="C376" s="25" t="s">
        <v>800</v>
      </c>
      <c r="D376" s="26">
        <v>501.1</v>
      </c>
    </row>
    <row r="377" ht="22" customHeight="true" spans="2:4">
      <c r="B377" s="25" t="s">
        <v>801</v>
      </c>
      <c r="C377" s="25" t="s">
        <v>802</v>
      </c>
      <c r="D377" s="26">
        <v>1898.13</v>
      </c>
    </row>
    <row r="378" ht="22" customHeight="true" spans="1:4">
      <c r="A378" s="1"/>
      <c r="B378" s="61" t="s">
        <v>803</v>
      </c>
      <c r="C378" s="25" t="s">
        <v>804</v>
      </c>
      <c r="D378" s="26">
        <v>183.13</v>
      </c>
    </row>
    <row r="379" ht="22" customHeight="true" spans="1:4">
      <c r="A379" s="1"/>
      <c r="B379" s="61" t="s">
        <v>805</v>
      </c>
      <c r="C379" s="25" t="s">
        <v>806</v>
      </c>
      <c r="D379" s="26">
        <v>1715</v>
      </c>
    </row>
    <row r="380" ht="22" customHeight="true" spans="2:4">
      <c r="B380" s="25" t="s">
        <v>166</v>
      </c>
      <c r="C380" s="25" t="s">
        <v>167</v>
      </c>
      <c r="D380" s="26">
        <v>57.31</v>
      </c>
    </row>
    <row r="381" ht="22" customHeight="true" spans="1:4">
      <c r="A381" s="1"/>
      <c r="B381" s="25" t="s">
        <v>807</v>
      </c>
      <c r="C381" s="25" t="s">
        <v>808</v>
      </c>
      <c r="D381" s="26">
        <v>57.31</v>
      </c>
    </row>
    <row r="382" ht="22" customHeight="true" spans="1:4">
      <c r="A382" s="1"/>
      <c r="B382" s="61" t="s">
        <v>809</v>
      </c>
      <c r="C382" s="25" t="s">
        <v>810</v>
      </c>
      <c r="D382" s="26">
        <v>57.31</v>
      </c>
    </row>
    <row r="383" ht="22" customHeight="true" spans="2:4">
      <c r="B383" s="25" t="s">
        <v>168</v>
      </c>
      <c r="C383" s="25" t="s">
        <v>169</v>
      </c>
      <c r="D383" s="26">
        <v>2159.78</v>
      </c>
    </row>
    <row r="384" ht="22" customHeight="true" spans="1:4">
      <c r="A384" s="1"/>
      <c r="B384" s="25" t="s">
        <v>811</v>
      </c>
      <c r="C384" s="25" t="s">
        <v>812</v>
      </c>
      <c r="D384" s="26">
        <v>1971.88</v>
      </c>
    </row>
    <row r="385" ht="22" customHeight="true" spans="1:4">
      <c r="A385" s="1"/>
      <c r="B385" s="61" t="s">
        <v>813</v>
      </c>
      <c r="C385" s="25" t="s">
        <v>187</v>
      </c>
      <c r="D385" s="26">
        <v>1152.92</v>
      </c>
    </row>
    <row r="386" ht="22" customHeight="true" spans="1:4">
      <c r="A386" s="1"/>
      <c r="B386" s="61" t="s">
        <v>814</v>
      </c>
      <c r="C386" s="25" t="s">
        <v>189</v>
      </c>
      <c r="D386" s="26">
        <v>97</v>
      </c>
    </row>
    <row r="387" ht="22" customHeight="true" spans="1:4">
      <c r="A387" s="1"/>
      <c r="B387" s="61" t="s">
        <v>815</v>
      </c>
      <c r="C387" s="25" t="s">
        <v>207</v>
      </c>
      <c r="D387" s="26">
        <v>14</v>
      </c>
    </row>
    <row r="388" ht="22" customHeight="true" spans="1:4">
      <c r="A388" s="1"/>
      <c r="B388" s="61" t="s">
        <v>816</v>
      </c>
      <c r="C388" s="25" t="s">
        <v>817</v>
      </c>
      <c r="D388" s="26">
        <v>180.21</v>
      </c>
    </row>
    <row r="389" ht="22" customHeight="true" spans="1:4">
      <c r="A389" s="1"/>
      <c r="B389" s="61" t="s">
        <v>818</v>
      </c>
      <c r="C389" s="25" t="s">
        <v>819</v>
      </c>
      <c r="D389" s="26">
        <v>76.1</v>
      </c>
    </row>
    <row r="390" ht="22" customHeight="true" spans="1:4">
      <c r="A390" s="1"/>
      <c r="B390" s="61" t="s">
        <v>820</v>
      </c>
      <c r="C390" s="25" t="s">
        <v>821</v>
      </c>
      <c r="D390" s="26">
        <v>294.65</v>
      </c>
    </row>
    <row r="391" ht="22" customHeight="true" spans="1:4">
      <c r="A391" s="1"/>
      <c r="B391" s="61" t="s">
        <v>822</v>
      </c>
      <c r="C391" s="25" t="s">
        <v>823</v>
      </c>
      <c r="D391" s="26">
        <v>67</v>
      </c>
    </row>
    <row r="392" ht="22" customHeight="true" spans="1:4">
      <c r="A392" s="1"/>
      <c r="B392" s="61" t="s">
        <v>824</v>
      </c>
      <c r="C392" s="25" t="s">
        <v>825</v>
      </c>
      <c r="D392" s="26">
        <v>90</v>
      </c>
    </row>
    <row r="393" ht="22" customHeight="true" spans="2:4">
      <c r="B393" s="25" t="s">
        <v>826</v>
      </c>
      <c r="C393" s="25" t="s">
        <v>827</v>
      </c>
      <c r="D393" s="26">
        <v>187.9</v>
      </c>
    </row>
    <row r="394" ht="22" customHeight="true" spans="1:4">
      <c r="A394" s="1"/>
      <c r="B394" s="61" t="s">
        <v>828</v>
      </c>
      <c r="C394" s="25" t="s">
        <v>829</v>
      </c>
      <c r="D394" s="26">
        <v>187.9</v>
      </c>
    </row>
    <row r="395" ht="22" customHeight="true" spans="2:4">
      <c r="B395" s="25" t="s">
        <v>170</v>
      </c>
      <c r="C395" s="25" t="s">
        <v>171</v>
      </c>
      <c r="D395" s="26">
        <v>9718.56</v>
      </c>
    </row>
    <row r="396" ht="22" customHeight="true" spans="1:4">
      <c r="A396" s="1"/>
      <c r="B396" s="25" t="s">
        <v>830</v>
      </c>
      <c r="C396" s="25" t="s">
        <v>831</v>
      </c>
      <c r="D396" s="26">
        <v>403.81</v>
      </c>
    </row>
    <row r="397" ht="22" customHeight="true" spans="1:4">
      <c r="A397" s="1"/>
      <c r="B397" s="61" t="s">
        <v>832</v>
      </c>
      <c r="C397" s="25" t="s">
        <v>833</v>
      </c>
      <c r="D397" s="26">
        <v>270</v>
      </c>
    </row>
    <row r="398" ht="22" customHeight="true" spans="1:4">
      <c r="A398" s="1"/>
      <c r="B398" s="61" t="s">
        <v>834</v>
      </c>
      <c r="C398" s="25" t="s">
        <v>835</v>
      </c>
      <c r="D398" s="26">
        <v>20</v>
      </c>
    </row>
    <row r="399" ht="22" customHeight="true" spans="1:4">
      <c r="A399" s="1"/>
      <c r="B399" s="61" t="s">
        <v>836</v>
      </c>
      <c r="C399" s="25" t="s">
        <v>837</v>
      </c>
      <c r="D399" s="26">
        <v>113.81</v>
      </c>
    </row>
    <row r="400" ht="22" customHeight="true" spans="2:4">
      <c r="B400" s="25" t="s">
        <v>838</v>
      </c>
      <c r="C400" s="25" t="s">
        <v>839</v>
      </c>
      <c r="D400" s="26">
        <v>9314.75</v>
      </c>
    </row>
    <row r="401" ht="22" customHeight="true" spans="1:4">
      <c r="A401" s="1"/>
      <c r="B401" s="61" t="s">
        <v>840</v>
      </c>
      <c r="C401" s="25" t="s">
        <v>841</v>
      </c>
      <c r="D401" s="26">
        <v>9314.75</v>
      </c>
    </row>
    <row r="402" ht="22" customHeight="true" spans="2:4">
      <c r="B402" s="25" t="s">
        <v>172</v>
      </c>
      <c r="C402" s="25" t="s">
        <v>173</v>
      </c>
      <c r="D402" s="26">
        <v>187.69</v>
      </c>
    </row>
    <row r="403" ht="22" customHeight="true" spans="1:4">
      <c r="A403" s="1"/>
      <c r="B403" s="25" t="s">
        <v>842</v>
      </c>
      <c r="C403" s="25" t="s">
        <v>843</v>
      </c>
      <c r="D403" s="26">
        <v>187.69</v>
      </c>
    </row>
    <row r="404" ht="22" customHeight="true" spans="1:4">
      <c r="A404" s="1"/>
      <c r="B404" s="61" t="s">
        <v>844</v>
      </c>
      <c r="C404" s="25" t="s">
        <v>845</v>
      </c>
      <c r="D404" s="26">
        <v>20</v>
      </c>
    </row>
    <row r="405" ht="22" customHeight="true" spans="1:4">
      <c r="A405" s="1"/>
      <c r="B405" s="61" t="s">
        <v>846</v>
      </c>
      <c r="C405" s="25" t="s">
        <v>847</v>
      </c>
      <c r="D405" s="26">
        <v>5</v>
      </c>
    </row>
    <row r="406" ht="22" customHeight="true" spans="1:4">
      <c r="A406" s="1"/>
      <c r="B406" s="61" t="s">
        <v>848</v>
      </c>
      <c r="C406" s="25" t="s">
        <v>849</v>
      </c>
      <c r="D406" s="26">
        <v>162.69</v>
      </c>
    </row>
    <row r="407" ht="22" customHeight="true" spans="2:4">
      <c r="B407" s="25" t="s">
        <v>174</v>
      </c>
      <c r="C407" s="25" t="s">
        <v>175</v>
      </c>
      <c r="D407" s="26">
        <v>5674.36</v>
      </c>
    </row>
    <row r="408" ht="22" customHeight="true" spans="1:4">
      <c r="A408" s="1"/>
      <c r="B408" s="25" t="s">
        <v>850</v>
      </c>
      <c r="C408" s="25" t="s">
        <v>851</v>
      </c>
      <c r="D408" s="26">
        <v>2243.81</v>
      </c>
    </row>
    <row r="409" ht="22" customHeight="true" spans="1:4">
      <c r="A409" s="1"/>
      <c r="B409" s="61" t="s">
        <v>852</v>
      </c>
      <c r="C409" s="25" t="s">
        <v>187</v>
      </c>
      <c r="D409" s="26">
        <v>1213.33</v>
      </c>
    </row>
    <row r="410" ht="22" customHeight="true" spans="1:4">
      <c r="A410" s="1"/>
      <c r="B410" s="61" t="s">
        <v>853</v>
      </c>
      <c r="C410" s="25" t="s">
        <v>207</v>
      </c>
      <c r="D410" s="26">
        <v>15</v>
      </c>
    </row>
    <row r="411" ht="22" customHeight="true" spans="1:4">
      <c r="A411" s="1"/>
      <c r="B411" s="61" t="s">
        <v>854</v>
      </c>
      <c r="C411" s="25" t="s">
        <v>855</v>
      </c>
      <c r="D411" s="26">
        <v>40</v>
      </c>
    </row>
    <row r="412" ht="22" customHeight="true" spans="1:4">
      <c r="A412" s="1"/>
      <c r="B412" s="61" t="s">
        <v>856</v>
      </c>
      <c r="C412" s="25" t="s">
        <v>857</v>
      </c>
      <c r="D412" s="26">
        <v>93.9</v>
      </c>
    </row>
    <row r="413" ht="22" customHeight="true" spans="1:4">
      <c r="A413" s="1"/>
      <c r="B413" s="61" t="s">
        <v>858</v>
      </c>
      <c r="C413" s="25" t="s">
        <v>859</v>
      </c>
      <c r="D413" s="26">
        <v>92</v>
      </c>
    </row>
    <row r="414" ht="22" customHeight="true" spans="1:4">
      <c r="A414" s="1"/>
      <c r="B414" s="61" t="s">
        <v>860</v>
      </c>
      <c r="C414" s="25" t="s">
        <v>861</v>
      </c>
      <c r="D414" s="26">
        <v>161.88</v>
      </c>
    </row>
    <row r="415" ht="22" customHeight="true" spans="1:4">
      <c r="A415" s="1"/>
      <c r="B415" s="61" t="s">
        <v>862</v>
      </c>
      <c r="C415" s="25" t="s">
        <v>863</v>
      </c>
      <c r="D415" s="26">
        <v>627.7</v>
      </c>
    </row>
    <row r="416" ht="22" customHeight="true" spans="2:4">
      <c r="B416" s="25" t="s">
        <v>864</v>
      </c>
      <c r="C416" s="25" t="s">
        <v>865</v>
      </c>
      <c r="D416" s="26">
        <v>3052.2</v>
      </c>
    </row>
    <row r="417" ht="22" customHeight="true" spans="1:4">
      <c r="A417" s="1"/>
      <c r="B417" s="61" t="s">
        <v>866</v>
      </c>
      <c r="C417" s="25" t="s">
        <v>187</v>
      </c>
      <c r="D417" s="26">
        <v>1826.12</v>
      </c>
    </row>
    <row r="418" ht="22" customHeight="true" spans="1:4">
      <c r="A418" s="1"/>
      <c r="B418" s="61" t="s">
        <v>867</v>
      </c>
      <c r="C418" s="25" t="s">
        <v>868</v>
      </c>
      <c r="D418" s="26">
        <v>1226.08</v>
      </c>
    </row>
    <row r="419" ht="22" customHeight="true" spans="2:4">
      <c r="B419" s="25" t="s">
        <v>869</v>
      </c>
      <c r="C419" s="25" t="s">
        <v>870</v>
      </c>
      <c r="D419" s="26">
        <v>134.13</v>
      </c>
    </row>
    <row r="420" ht="22" customHeight="true" spans="1:4">
      <c r="A420" s="1"/>
      <c r="B420" s="61" t="s">
        <v>871</v>
      </c>
      <c r="C420" s="25" t="s">
        <v>872</v>
      </c>
      <c r="D420" s="26">
        <v>52.92</v>
      </c>
    </row>
    <row r="421" ht="22" customHeight="true" spans="1:4">
      <c r="A421" s="1"/>
      <c r="B421" s="61" t="s">
        <v>873</v>
      </c>
      <c r="C421" s="25" t="s">
        <v>874</v>
      </c>
      <c r="D421" s="26">
        <v>12</v>
      </c>
    </row>
    <row r="422" ht="22" customHeight="true" spans="1:4">
      <c r="A422" s="1"/>
      <c r="B422" s="61" t="s">
        <v>875</v>
      </c>
      <c r="C422" s="25" t="s">
        <v>876</v>
      </c>
      <c r="D422" s="26">
        <v>69.21</v>
      </c>
    </row>
    <row r="423" ht="22" customHeight="true" spans="2:4">
      <c r="B423" s="25" t="s">
        <v>877</v>
      </c>
      <c r="C423" s="25" t="s">
        <v>878</v>
      </c>
      <c r="D423" s="26">
        <v>234.22</v>
      </c>
    </row>
    <row r="424" ht="22" customHeight="true" spans="1:4">
      <c r="A424" s="1"/>
      <c r="B424" s="61" t="s">
        <v>879</v>
      </c>
      <c r="C424" s="25" t="s">
        <v>880</v>
      </c>
      <c r="D424" s="26">
        <v>100</v>
      </c>
    </row>
    <row r="425" ht="22" customHeight="true" spans="1:4">
      <c r="A425" s="1"/>
      <c r="B425" s="61" t="s">
        <v>881</v>
      </c>
      <c r="C425" s="25" t="s">
        <v>882</v>
      </c>
      <c r="D425" s="26">
        <v>134.22</v>
      </c>
    </row>
    <row r="426" ht="22" customHeight="true" spans="2:4">
      <c r="B426" s="25" t="s">
        <v>883</v>
      </c>
      <c r="C426" s="25" t="s">
        <v>884</v>
      </c>
      <c r="D426" s="26">
        <v>10</v>
      </c>
    </row>
    <row r="427" ht="22" customHeight="true" spans="1:4">
      <c r="A427" s="1"/>
      <c r="B427" s="61" t="s">
        <v>885</v>
      </c>
      <c r="C427" s="25" t="s">
        <v>884</v>
      </c>
      <c r="D427" s="26">
        <v>10</v>
      </c>
    </row>
    <row r="428" ht="22" customHeight="true" spans="2:4">
      <c r="B428" s="25" t="s">
        <v>176</v>
      </c>
      <c r="C428" s="25" t="s">
        <v>177</v>
      </c>
      <c r="D428" s="26">
        <v>1620</v>
      </c>
    </row>
    <row r="429" ht="22" customHeight="true" spans="1:4">
      <c r="A429" s="1"/>
      <c r="B429" s="25" t="s">
        <v>886</v>
      </c>
      <c r="C429" s="25" t="s">
        <v>177</v>
      </c>
      <c r="D429" s="26">
        <v>1620</v>
      </c>
    </row>
    <row r="430" ht="22" customHeight="true" spans="1:4">
      <c r="A430" s="1"/>
      <c r="B430" s="61" t="s">
        <v>887</v>
      </c>
      <c r="C430" s="25" t="s">
        <v>177</v>
      </c>
      <c r="D430" s="26">
        <v>1620</v>
      </c>
    </row>
    <row r="431" ht="22" customHeight="true" spans="2:4">
      <c r="B431" s="25" t="s">
        <v>178</v>
      </c>
      <c r="C431" s="25" t="s">
        <v>179</v>
      </c>
      <c r="D431" s="26">
        <v>2500</v>
      </c>
    </row>
    <row r="432" ht="22" customHeight="true" spans="1:4">
      <c r="A432" s="1"/>
      <c r="B432" s="25" t="s">
        <v>888</v>
      </c>
      <c r="C432" s="25" t="s">
        <v>889</v>
      </c>
      <c r="D432" s="26">
        <v>2500</v>
      </c>
    </row>
    <row r="433" ht="22" customHeight="true" spans="1:4">
      <c r="A433" s="1"/>
      <c r="B433" s="61" t="s">
        <v>890</v>
      </c>
      <c r="C433" s="25" t="s">
        <v>891</v>
      </c>
      <c r="D433" s="26">
        <v>2500</v>
      </c>
    </row>
    <row r="434" ht="22" customHeight="true" spans="2:4">
      <c r="B434" s="25" t="s">
        <v>180</v>
      </c>
      <c r="C434" s="25" t="s">
        <v>181</v>
      </c>
      <c r="D434" s="26">
        <v>30</v>
      </c>
    </row>
    <row r="435" ht="22" customHeight="true" spans="1:4">
      <c r="A435" s="1"/>
      <c r="B435" s="25" t="s">
        <v>892</v>
      </c>
      <c r="C435" s="25" t="s">
        <v>893</v>
      </c>
      <c r="D435" s="26">
        <v>30</v>
      </c>
    </row>
    <row r="436" ht="22" customHeight="true" spans="1:4">
      <c r="A436" s="1"/>
      <c r="B436" s="61" t="s">
        <v>894</v>
      </c>
      <c r="C436" s="25" t="s">
        <v>893</v>
      </c>
      <c r="D436" s="26">
        <v>30</v>
      </c>
    </row>
    <row r="437" ht="22" customHeight="true" spans="1:4">
      <c r="A437" s="1"/>
      <c r="B437" s="11" t="s">
        <v>95</v>
      </c>
      <c r="C437" s="11"/>
      <c r="D437" s="62">
        <v>341389.06</v>
      </c>
    </row>
    <row r="438" ht="8.5" customHeight="true" spans="1:4">
      <c r="A438" s="55"/>
      <c r="B438" s="65"/>
      <c r="C438" s="55"/>
      <c r="D438" s="66"/>
    </row>
  </sheetData>
  <autoFilter ref="B5:D438">
    <extLst/>
  </autoFilter>
  <mergeCells count="66">
    <mergeCell ref="B2:D2"/>
    <mergeCell ref="B4:C4"/>
    <mergeCell ref="B437:C437"/>
    <mergeCell ref="A8:A15"/>
    <mergeCell ref="A17:A23"/>
    <mergeCell ref="A25:A30"/>
    <mergeCell ref="A32:A37"/>
    <mergeCell ref="A39:A46"/>
    <mergeCell ref="A48:A56"/>
    <mergeCell ref="A60:A65"/>
    <mergeCell ref="A67:A73"/>
    <mergeCell ref="A75:A80"/>
    <mergeCell ref="A84:A86"/>
    <mergeCell ref="A88:A91"/>
    <mergeCell ref="A93:A96"/>
    <mergeCell ref="A98:A101"/>
    <mergeCell ref="A103:A104"/>
    <mergeCell ref="A106:A109"/>
    <mergeCell ref="A111:A114"/>
    <mergeCell ref="A116:A117"/>
    <mergeCell ref="A119:A121"/>
    <mergeCell ref="A123:A131"/>
    <mergeCell ref="A133:A134"/>
    <mergeCell ref="A136:A138"/>
    <mergeCell ref="A141:A143"/>
    <mergeCell ref="A148:A152"/>
    <mergeCell ref="A156:A158"/>
    <mergeCell ref="A160:A164"/>
    <mergeCell ref="A166:A176"/>
    <mergeCell ref="A179:A180"/>
    <mergeCell ref="A196:A201"/>
    <mergeCell ref="A205:A207"/>
    <mergeCell ref="A209:A211"/>
    <mergeCell ref="A214:A222"/>
    <mergeCell ref="A224:A228"/>
    <mergeCell ref="A230:A232"/>
    <mergeCell ref="A234:A235"/>
    <mergeCell ref="A239:A242"/>
    <mergeCell ref="A244:A246"/>
    <mergeCell ref="A248:A250"/>
    <mergeCell ref="A254:A258"/>
    <mergeCell ref="A265:A267"/>
    <mergeCell ref="A269:A270"/>
    <mergeCell ref="A272:A276"/>
    <mergeCell ref="A278:A281"/>
    <mergeCell ref="A283:A285"/>
    <mergeCell ref="A288:A292"/>
    <mergeCell ref="A296:A297"/>
    <mergeCell ref="A301:A302"/>
    <mergeCell ref="A304:A307"/>
    <mergeCell ref="A312:A315"/>
    <mergeCell ref="A319:A320"/>
    <mergeCell ref="A329:A334"/>
    <mergeCell ref="A336:A346"/>
    <mergeCell ref="A348:A354"/>
    <mergeCell ref="A361:A367"/>
    <mergeCell ref="A370:A372"/>
    <mergeCell ref="A374:A376"/>
    <mergeCell ref="A378:A379"/>
    <mergeCell ref="A385:A392"/>
    <mergeCell ref="A397:A399"/>
    <mergeCell ref="A404:A406"/>
    <mergeCell ref="A409:A415"/>
    <mergeCell ref="A417:A418"/>
    <mergeCell ref="A420:A422"/>
    <mergeCell ref="A424:A425"/>
  </mergeCells>
  <printOptions horizontalCentered="true"/>
  <pageMargins left="0.704166666666667" right="0.704166666666667" top="0.74375" bottom="0.74375" header="0.310416666666667" footer="0.310416666666667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opLeftCell="A37" workbookViewId="0">
      <selection activeCell="D13" sqref="D13"/>
    </sheetView>
  </sheetViews>
  <sheetFormatPr defaultColWidth="10" defaultRowHeight="13.5" outlineLevelCol="3"/>
  <cols>
    <col min="1" max="1" width="1.53333333333333" customWidth="true"/>
    <col min="2" max="2" width="17.625" customWidth="true"/>
    <col min="3" max="3" width="35.75" customWidth="true"/>
    <col min="4" max="4" width="24.625" style="57" customWidth="true"/>
  </cols>
  <sheetData>
    <row r="1" ht="14.3" customHeight="true" spans="1:4">
      <c r="A1" s="1"/>
      <c r="B1" s="2" t="s">
        <v>895</v>
      </c>
      <c r="C1" s="3"/>
      <c r="D1" s="58"/>
    </row>
    <row r="2" ht="22.6" customHeight="true" spans="1:4">
      <c r="A2" s="1"/>
      <c r="B2" s="43" t="s">
        <v>896</v>
      </c>
      <c r="C2" s="43"/>
      <c r="D2" s="44"/>
    </row>
    <row r="3" ht="21" customHeight="true" spans="1:4">
      <c r="A3" s="1"/>
      <c r="C3" s="6"/>
      <c r="D3" s="59" t="s">
        <v>2</v>
      </c>
    </row>
    <row r="4" ht="23" customHeight="true" spans="1:4">
      <c r="A4" s="1"/>
      <c r="B4" s="7" t="s">
        <v>5</v>
      </c>
      <c r="C4" s="7"/>
      <c r="D4" s="60" t="s">
        <v>7</v>
      </c>
    </row>
    <row r="5" ht="31" customHeight="true" spans="1:4">
      <c r="A5" s="1"/>
      <c r="B5" s="7" t="s">
        <v>57</v>
      </c>
      <c r="C5" s="7" t="s">
        <v>58</v>
      </c>
      <c r="D5" s="60" t="s">
        <v>9</v>
      </c>
    </row>
    <row r="6" ht="25" customHeight="true" spans="1:4">
      <c r="A6" s="1"/>
      <c r="B6" s="25" t="s">
        <v>897</v>
      </c>
      <c r="C6" s="25" t="s">
        <v>898</v>
      </c>
      <c r="D6" s="26">
        <v>124238.03</v>
      </c>
    </row>
    <row r="7" ht="25" customHeight="true" spans="1:4">
      <c r="A7" s="1"/>
      <c r="B7" s="61" t="s">
        <v>899</v>
      </c>
      <c r="C7" s="25" t="s">
        <v>900</v>
      </c>
      <c r="D7" s="26">
        <v>75145.57</v>
      </c>
    </row>
    <row r="8" ht="25" customHeight="true" spans="1:4">
      <c r="A8" s="1"/>
      <c r="B8" s="61" t="s">
        <v>901</v>
      </c>
      <c r="C8" s="25" t="s">
        <v>902</v>
      </c>
      <c r="D8" s="26">
        <v>22181.04</v>
      </c>
    </row>
    <row r="9" ht="25" customHeight="true" spans="1:4">
      <c r="A9" s="1"/>
      <c r="B9" s="61" t="s">
        <v>903</v>
      </c>
      <c r="C9" s="25" t="s">
        <v>841</v>
      </c>
      <c r="D9" s="26">
        <v>8389.77</v>
      </c>
    </row>
    <row r="10" ht="25" customHeight="true" spans="1:4">
      <c r="A10" s="1"/>
      <c r="B10" s="61" t="s">
        <v>904</v>
      </c>
      <c r="C10" s="25" t="s">
        <v>905</v>
      </c>
      <c r="D10" s="26">
        <v>18521.65</v>
      </c>
    </row>
    <row r="11" ht="25" customHeight="true" spans="2:4">
      <c r="B11" s="25" t="s">
        <v>906</v>
      </c>
      <c r="C11" s="25" t="s">
        <v>907</v>
      </c>
      <c r="D11" s="26">
        <v>75640.61</v>
      </c>
    </row>
    <row r="12" ht="25" customHeight="true" spans="1:4">
      <c r="A12" s="1"/>
      <c r="B12" s="61" t="s">
        <v>908</v>
      </c>
      <c r="C12" s="25" t="s">
        <v>909</v>
      </c>
      <c r="D12" s="26">
        <f>33834.95-55+38.93</f>
        <v>33818.88</v>
      </c>
    </row>
    <row r="13" ht="25" customHeight="true" spans="1:4">
      <c r="A13" s="1"/>
      <c r="B13" s="61" t="s">
        <v>910</v>
      </c>
      <c r="C13" s="25" t="s">
        <v>911</v>
      </c>
      <c r="D13" s="26">
        <v>211.75</v>
      </c>
    </row>
    <row r="14" ht="25" customHeight="true" spans="1:4">
      <c r="A14" s="1"/>
      <c r="B14" s="61" t="s">
        <v>912</v>
      </c>
      <c r="C14" s="25" t="s">
        <v>913</v>
      </c>
      <c r="D14" s="26">
        <v>1323.38</v>
      </c>
    </row>
    <row r="15" ht="25" customHeight="true" spans="1:4">
      <c r="A15" s="1"/>
      <c r="B15" s="61" t="s">
        <v>914</v>
      </c>
      <c r="C15" s="25" t="s">
        <v>915</v>
      </c>
      <c r="D15" s="26">
        <v>385.24</v>
      </c>
    </row>
    <row r="16" ht="25" customHeight="true" spans="1:4">
      <c r="A16" s="1"/>
      <c r="B16" s="61" t="s">
        <v>916</v>
      </c>
      <c r="C16" s="25" t="s">
        <v>917</v>
      </c>
      <c r="D16" s="26">
        <v>24184.88</v>
      </c>
    </row>
    <row r="17" ht="25" customHeight="true" spans="1:4">
      <c r="A17" s="1"/>
      <c r="B17" s="61" t="s">
        <v>918</v>
      </c>
      <c r="C17" s="25" t="s">
        <v>919</v>
      </c>
      <c r="D17" s="26">
        <v>256.08</v>
      </c>
    </row>
    <row r="18" ht="25" customHeight="true" spans="1:4">
      <c r="A18" s="1"/>
      <c r="B18" s="61" t="s">
        <v>920</v>
      </c>
      <c r="C18" s="25" t="s">
        <v>921</v>
      </c>
      <c r="D18" s="26">
        <v>60</v>
      </c>
    </row>
    <row r="19" ht="25" customHeight="true" spans="1:4">
      <c r="A19" s="1"/>
      <c r="B19" s="61" t="s">
        <v>922</v>
      </c>
      <c r="C19" s="25" t="s">
        <v>923</v>
      </c>
      <c r="D19" s="26">
        <f>1958.87+13.07</f>
        <v>1971.94</v>
      </c>
    </row>
    <row r="20" ht="25" customHeight="true" spans="1:4">
      <c r="A20" s="1"/>
      <c r="B20" s="61" t="s">
        <v>924</v>
      </c>
      <c r="C20" s="25" t="s">
        <v>925</v>
      </c>
      <c r="D20" s="26">
        <f>4826.66+3</f>
        <v>4829.66</v>
      </c>
    </row>
    <row r="21" ht="25" customHeight="true" spans="1:4">
      <c r="A21" s="1"/>
      <c r="B21" s="61" t="s">
        <v>926</v>
      </c>
      <c r="C21" s="25" t="s">
        <v>927</v>
      </c>
      <c r="D21" s="26">
        <v>8598.8</v>
      </c>
    </row>
    <row r="22" ht="25" customHeight="true" spans="2:4">
      <c r="B22" s="25" t="s">
        <v>928</v>
      </c>
      <c r="C22" s="25" t="s">
        <v>929</v>
      </c>
      <c r="D22" s="26">
        <v>40620.27</v>
      </c>
    </row>
    <row r="23" ht="25" customHeight="true" spans="1:4">
      <c r="A23" s="1"/>
      <c r="B23" s="61" t="s">
        <v>930</v>
      </c>
      <c r="C23" s="25" t="s">
        <v>931</v>
      </c>
      <c r="D23" s="26">
        <v>494.3</v>
      </c>
    </row>
    <row r="24" ht="25" customHeight="true" spans="1:4">
      <c r="A24" s="1"/>
      <c r="B24" s="61" t="s">
        <v>932</v>
      </c>
      <c r="C24" s="25" t="s">
        <v>933</v>
      </c>
      <c r="D24" s="26">
        <v>34517.29</v>
      </c>
    </row>
    <row r="25" ht="25" customHeight="true" spans="1:4">
      <c r="A25" s="1"/>
      <c r="B25" s="61" t="s">
        <v>934</v>
      </c>
      <c r="C25" s="25" t="s">
        <v>935</v>
      </c>
      <c r="D25" s="26">
        <v>3200.07</v>
      </c>
    </row>
    <row r="26" ht="25" customHeight="true" spans="1:4">
      <c r="A26" s="1"/>
      <c r="B26" s="61" t="s">
        <v>936</v>
      </c>
      <c r="C26" s="25" t="s">
        <v>937</v>
      </c>
      <c r="D26" s="26">
        <v>380.51</v>
      </c>
    </row>
    <row r="27" ht="25" customHeight="true" spans="1:4">
      <c r="A27" s="1"/>
      <c r="B27" s="61" t="s">
        <v>938</v>
      </c>
      <c r="C27" s="25" t="s">
        <v>939</v>
      </c>
      <c r="D27" s="26">
        <v>2028.09</v>
      </c>
    </row>
    <row r="28" ht="25" customHeight="true" spans="2:4">
      <c r="B28" s="25" t="s">
        <v>940</v>
      </c>
      <c r="C28" s="25" t="s">
        <v>941</v>
      </c>
      <c r="D28" s="26">
        <v>10483.63</v>
      </c>
    </row>
    <row r="29" ht="25" customHeight="true" spans="1:4">
      <c r="A29" s="1"/>
      <c r="B29" s="61" t="s">
        <v>942</v>
      </c>
      <c r="C29" s="25" t="s">
        <v>931</v>
      </c>
      <c r="D29" s="26">
        <v>2703.13</v>
      </c>
    </row>
    <row r="30" ht="25" customHeight="true" spans="1:4">
      <c r="A30" s="1"/>
      <c r="B30" s="61" t="s">
        <v>943</v>
      </c>
      <c r="C30" s="25" t="s">
        <v>933</v>
      </c>
      <c r="D30" s="26">
        <v>6735</v>
      </c>
    </row>
    <row r="31" ht="25" customHeight="true" spans="1:4">
      <c r="A31" s="1"/>
      <c r="B31" s="61" t="s">
        <v>944</v>
      </c>
      <c r="C31" s="25" t="s">
        <v>935</v>
      </c>
      <c r="D31" s="26">
        <v>685.5</v>
      </c>
    </row>
    <row r="32" ht="25" customHeight="true" spans="1:4">
      <c r="A32" s="1"/>
      <c r="B32" s="61" t="s">
        <v>945</v>
      </c>
      <c r="C32" s="25" t="s">
        <v>939</v>
      </c>
      <c r="D32" s="26">
        <v>360</v>
      </c>
    </row>
    <row r="33" ht="25" customHeight="true" spans="2:4">
      <c r="B33" s="25" t="s">
        <v>946</v>
      </c>
      <c r="C33" s="25" t="s">
        <v>947</v>
      </c>
      <c r="D33" s="26">
        <v>24996.65</v>
      </c>
    </row>
    <row r="34" ht="25" customHeight="true" spans="1:4">
      <c r="A34" s="1"/>
      <c r="B34" s="61" t="s">
        <v>948</v>
      </c>
      <c r="C34" s="25" t="s">
        <v>949</v>
      </c>
      <c r="D34" s="26">
        <v>20001.39</v>
      </c>
    </row>
    <row r="35" ht="25" customHeight="true" spans="1:4">
      <c r="A35" s="1"/>
      <c r="B35" s="61" t="s">
        <v>950</v>
      </c>
      <c r="C35" s="25" t="s">
        <v>951</v>
      </c>
      <c r="D35" s="26">
        <v>4995.26</v>
      </c>
    </row>
    <row r="36" ht="25" customHeight="true" spans="2:4">
      <c r="B36" s="25" t="s">
        <v>952</v>
      </c>
      <c r="C36" s="25" t="s">
        <v>953</v>
      </c>
      <c r="D36" s="26">
        <v>3994.87</v>
      </c>
    </row>
    <row r="37" ht="25" customHeight="true" spans="1:4">
      <c r="A37" s="1"/>
      <c r="B37" s="61" t="s">
        <v>954</v>
      </c>
      <c r="C37" s="25" t="s">
        <v>955</v>
      </c>
      <c r="D37" s="26">
        <v>556.87</v>
      </c>
    </row>
    <row r="38" ht="25" customHeight="true" spans="1:4">
      <c r="A38" s="1"/>
      <c r="B38" s="61" t="s">
        <v>956</v>
      </c>
      <c r="C38" s="25" t="s">
        <v>957</v>
      </c>
      <c r="D38" s="26">
        <v>3438</v>
      </c>
    </row>
    <row r="39" ht="25" customHeight="true" spans="2:4">
      <c r="B39" s="25" t="s">
        <v>958</v>
      </c>
      <c r="C39" s="25" t="s">
        <v>959</v>
      </c>
      <c r="D39" s="26">
        <v>8174.69</v>
      </c>
    </row>
    <row r="40" ht="25" customHeight="true" spans="1:4">
      <c r="A40" s="1"/>
      <c r="B40" s="61" t="s">
        <v>960</v>
      </c>
      <c r="C40" s="25" t="s">
        <v>961</v>
      </c>
      <c r="D40" s="26">
        <v>2794.69</v>
      </c>
    </row>
    <row r="41" ht="25" customHeight="true" spans="1:4">
      <c r="A41" s="1"/>
      <c r="B41" s="61" t="s">
        <v>962</v>
      </c>
      <c r="C41" s="25" t="s">
        <v>963</v>
      </c>
      <c r="D41" s="26">
        <v>5380</v>
      </c>
    </row>
    <row r="42" ht="25" customHeight="true" spans="2:4">
      <c r="B42" s="25" t="s">
        <v>964</v>
      </c>
      <c r="C42" s="25" t="s">
        <v>965</v>
      </c>
      <c r="D42" s="26">
        <v>13788.37</v>
      </c>
    </row>
    <row r="43" ht="25" customHeight="true" spans="1:4">
      <c r="A43" s="1"/>
      <c r="B43" s="61" t="s">
        <v>966</v>
      </c>
      <c r="C43" s="25" t="s">
        <v>967</v>
      </c>
      <c r="D43" s="26">
        <v>4262.47</v>
      </c>
    </row>
    <row r="44" ht="25" customHeight="true" spans="1:4">
      <c r="A44" s="1"/>
      <c r="B44" s="61" t="s">
        <v>968</v>
      </c>
      <c r="C44" s="25" t="s">
        <v>969</v>
      </c>
      <c r="D44" s="26">
        <v>1478.32</v>
      </c>
    </row>
    <row r="45" ht="25" customHeight="true" spans="1:4">
      <c r="A45" s="1"/>
      <c r="B45" s="61" t="s">
        <v>970</v>
      </c>
      <c r="C45" s="25" t="s">
        <v>971</v>
      </c>
      <c r="D45" s="26">
        <v>32.47</v>
      </c>
    </row>
    <row r="46" ht="25" customHeight="true" spans="1:4">
      <c r="A46" s="1"/>
      <c r="B46" s="61" t="s">
        <v>972</v>
      </c>
      <c r="C46" s="25" t="s">
        <v>973</v>
      </c>
      <c r="D46" s="26">
        <v>8015.11</v>
      </c>
    </row>
    <row r="47" ht="25" customHeight="true" spans="2:4">
      <c r="B47" s="25" t="s">
        <v>974</v>
      </c>
      <c r="C47" s="25" t="s">
        <v>975</v>
      </c>
      <c r="D47" s="26">
        <v>2616</v>
      </c>
    </row>
    <row r="48" ht="25" customHeight="true" spans="1:4">
      <c r="A48" s="1"/>
      <c r="B48" s="61" t="s">
        <v>976</v>
      </c>
      <c r="C48" s="25" t="s">
        <v>977</v>
      </c>
      <c r="D48" s="26">
        <v>2616</v>
      </c>
    </row>
    <row r="49" ht="25" customHeight="true" spans="2:4">
      <c r="B49" s="25" t="s">
        <v>978</v>
      </c>
      <c r="C49" s="25" t="s">
        <v>979</v>
      </c>
      <c r="D49" s="26">
        <v>4150</v>
      </c>
    </row>
    <row r="50" ht="25" customHeight="true" spans="1:4">
      <c r="A50" s="1"/>
      <c r="B50" s="61" t="s">
        <v>980</v>
      </c>
      <c r="C50" s="25" t="s">
        <v>981</v>
      </c>
      <c r="D50" s="26">
        <v>4120</v>
      </c>
    </row>
    <row r="51" ht="25" customHeight="true" spans="1:4">
      <c r="A51" s="1"/>
      <c r="B51" s="61" t="s">
        <v>982</v>
      </c>
      <c r="C51" s="25" t="s">
        <v>983</v>
      </c>
      <c r="D51" s="26">
        <v>30</v>
      </c>
    </row>
    <row r="52" ht="25" customHeight="true" spans="2:4">
      <c r="B52" s="25" t="s">
        <v>984</v>
      </c>
      <c r="C52" s="25" t="s">
        <v>177</v>
      </c>
      <c r="D52" s="26">
        <v>32685.95</v>
      </c>
    </row>
    <row r="53" ht="25" customHeight="true" spans="1:4">
      <c r="A53" s="1"/>
      <c r="B53" s="61" t="s">
        <v>985</v>
      </c>
      <c r="C53" s="25" t="s">
        <v>177</v>
      </c>
      <c r="D53" s="26">
        <v>32685.95</v>
      </c>
    </row>
    <row r="54" ht="21" customHeight="true" spans="1:4">
      <c r="A54" s="1"/>
      <c r="B54" s="11" t="s">
        <v>95</v>
      </c>
      <c r="C54" s="11"/>
      <c r="D54" s="62">
        <v>341389.06</v>
      </c>
    </row>
  </sheetData>
  <autoFilter ref="B5:D54">
    <extLst/>
  </autoFilter>
  <mergeCells count="12">
    <mergeCell ref="B2:D2"/>
    <mergeCell ref="B4:C4"/>
    <mergeCell ref="B54:C54"/>
    <mergeCell ref="A7:A10"/>
    <mergeCell ref="A12:A21"/>
    <mergeCell ref="A23:A27"/>
    <mergeCell ref="A29:A32"/>
    <mergeCell ref="A34:A35"/>
    <mergeCell ref="A37:A38"/>
    <mergeCell ref="A40:A41"/>
    <mergeCell ref="A43:A46"/>
    <mergeCell ref="A50:A51"/>
  </mergeCells>
  <printOptions horizontalCentered="true"/>
  <pageMargins left="0.704166666666667" right="0.704166666666667" top="0.74375" bottom="0.74375" header="0.310416666666667" footer="0.310416666666667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7"/>
  <sheetViews>
    <sheetView topLeftCell="A81" workbookViewId="0">
      <selection activeCell="E10" sqref="E10"/>
    </sheetView>
  </sheetViews>
  <sheetFormatPr defaultColWidth="10" defaultRowHeight="13.5" outlineLevelCol="2"/>
  <cols>
    <col min="1" max="1" width="1.53333333333333" customWidth="true"/>
    <col min="2" max="2" width="56.875" style="39" customWidth="true"/>
    <col min="3" max="3" width="23.875" style="40" customWidth="true"/>
    <col min="4" max="4" width="9.76666666666667" customWidth="true"/>
  </cols>
  <sheetData>
    <row r="1" ht="14.3" customHeight="true" spans="1:3">
      <c r="A1" s="1"/>
      <c r="B1" s="41" t="s">
        <v>986</v>
      </c>
      <c r="C1" s="42"/>
    </row>
    <row r="2" ht="26" customHeight="true" spans="1:3">
      <c r="A2" s="1"/>
      <c r="B2" s="43" t="s">
        <v>987</v>
      </c>
      <c r="C2" s="44"/>
    </row>
    <row r="3" ht="17.05" customHeight="true" spans="1:3">
      <c r="A3" s="1"/>
      <c r="C3" s="45" t="s">
        <v>2</v>
      </c>
    </row>
    <row r="4" ht="29" customHeight="true" spans="1:3">
      <c r="A4" s="1"/>
      <c r="B4" s="46" t="s">
        <v>8</v>
      </c>
      <c r="C4" s="47" t="s">
        <v>7</v>
      </c>
    </row>
    <row r="5" ht="30" customHeight="true" spans="1:3">
      <c r="A5" s="1"/>
      <c r="B5" s="48"/>
      <c r="C5" s="47" t="s">
        <v>9</v>
      </c>
    </row>
    <row r="6" ht="30" customHeight="true" spans="1:3">
      <c r="A6" s="1"/>
      <c r="B6" s="49" t="s">
        <v>988</v>
      </c>
      <c r="C6" s="50">
        <v>372864.98</v>
      </c>
    </row>
    <row r="7" ht="30" customHeight="true" spans="1:3">
      <c r="A7" s="1"/>
      <c r="B7" s="51" t="s">
        <v>99</v>
      </c>
      <c r="C7" s="52">
        <v>3791.26</v>
      </c>
    </row>
    <row r="8" ht="30" customHeight="true" spans="1:3">
      <c r="A8" s="1"/>
      <c r="B8" s="51" t="s">
        <v>989</v>
      </c>
      <c r="C8" s="52">
        <v>2761</v>
      </c>
    </row>
    <row r="9" ht="30" customHeight="true" spans="1:3">
      <c r="A9" s="1"/>
      <c r="B9" s="51" t="s">
        <v>100</v>
      </c>
      <c r="C9" s="52">
        <v>575</v>
      </c>
    </row>
    <row r="10" ht="30" customHeight="true" spans="1:3">
      <c r="A10" s="1"/>
      <c r="B10" s="51" t="s">
        <v>990</v>
      </c>
      <c r="C10" s="53" t="s">
        <v>991</v>
      </c>
    </row>
    <row r="11" ht="30" customHeight="true" spans="1:3">
      <c r="A11" s="1"/>
      <c r="B11" s="51" t="s">
        <v>102</v>
      </c>
      <c r="C11" s="52">
        <v>25816</v>
      </c>
    </row>
    <row r="12" ht="30" customHeight="true" spans="1:3">
      <c r="A12" s="1"/>
      <c r="B12" s="51" t="s">
        <v>104</v>
      </c>
      <c r="C12" s="52">
        <v>37</v>
      </c>
    </row>
    <row r="13" ht="30" customHeight="true" spans="1:3">
      <c r="A13" s="1"/>
      <c r="B13" s="51" t="s">
        <v>105</v>
      </c>
      <c r="C13" s="52">
        <v>318</v>
      </c>
    </row>
    <row r="14" ht="30" customHeight="true" spans="1:3">
      <c r="A14" s="1"/>
      <c r="B14" s="51" t="s">
        <v>992</v>
      </c>
      <c r="C14" s="52">
        <v>7000</v>
      </c>
    </row>
    <row r="15" ht="30" customHeight="true" spans="1:3">
      <c r="A15" s="1"/>
      <c r="B15" s="51" t="s">
        <v>107</v>
      </c>
      <c r="C15" s="52">
        <v>21977</v>
      </c>
    </row>
    <row r="16" ht="30" customHeight="true" spans="1:3">
      <c r="A16" s="1"/>
      <c r="B16" s="51" t="s">
        <v>108</v>
      </c>
      <c r="C16" s="52">
        <v>507</v>
      </c>
    </row>
    <row r="17" ht="30" customHeight="true" spans="1:3">
      <c r="A17" s="1"/>
      <c r="B17" s="51" t="s">
        <v>993</v>
      </c>
      <c r="C17" s="52">
        <v>30.6</v>
      </c>
    </row>
    <row r="18" ht="30" customHeight="true" spans="1:3">
      <c r="A18" s="1"/>
      <c r="B18" s="51" t="s">
        <v>994</v>
      </c>
      <c r="C18" s="52">
        <v>471.7</v>
      </c>
    </row>
    <row r="19" ht="30" customHeight="true" spans="1:3">
      <c r="A19" s="1"/>
      <c r="B19" s="51" t="s">
        <v>995</v>
      </c>
      <c r="C19" s="52">
        <v>55</v>
      </c>
    </row>
    <row r="20" ht="30" customHeight="true" spans="1:3">
      <c r="A20" s="1"/>
      <c r="B20" s="51" t="s">
        <v>996</v>
      </c>
      <c r="C20" s="52">
        <v>1429.7</v>
      </c>
    </row>
    <row r="21" ht="30" customHeight="true" spans="1:3">
      <c r="A21" s="1"/>
      <c r="B21" s="51" t="s">
        <v>997</v>
      </c>
      <c r="C21" s="52">
        <v>2.36</v>
      </c>
    </row>
    <row r="22" ht="30" customHeight="true" spans="1:3">
      <c r="A22" s="1"/>
      <c r="B22" s="51" t="s">
        <v>998</v>
      </c>
      <c r="C22" s="52">
        <v>274.58</v>
      </c>
    </row>
    <row r="23" ht="30" customHeight="true" spans="1:3">
      <c r="A23" s="1"/>
      <c r="B23" s="51" t="s">
        <v>999</v>
      </c>
      <c r="C23" s="52">
        <v>57.12</v>
      </c>
    </row>
    <row r="24" ht="30" customHeight="true" spans="1:3">
      <c r="A24" s="1"/>
      <c r="B24" s="51" t="s">
        <v>1000</v>
      </c>
      <c r="C24" s="52">
        <v>50.9</v>
      </c>
    </row>
    <row r="25" ht="30" customHeight="true" spans="1:3">
      <c r="A25" s="1"/>
      <c r="B25" s="51" t="s">
        <v>1001</v>
      </c>
      <c r="C25" s="52">
        <v>1304.16</v>
      </c>
    </row>
    <row r="26" ht="32" customHeight="true" spans="1:3">
      <c r="A26" s="1"/>
      <c r="B26" s="51" t="s">
        <v>1002</v>
      </c>
      <c r="C26" s="52">
        <v>1489.94</v>
      </c>
    </row>
    <row r="27" ht="33" customHeight="true" spans="1:3">
      <c r="A27" s="1"/>
      <c r="B27" s="51" t="s">
        <v>1003</v>
      </c>
      <c r="C27" s="52">
        <v>978.9</v>
      </c>
    </row>
    <row r="28" ht="30" customHeight="true" spans="1:3">
      <c r="A28" s="1"/>
      <c r="B28" s="51" t="s">
        <v>1004</v>
      </c>
      <c r="C28" s="52">
        <v>112.63</v>
      </c>
    </row>
    <row r="29" ht="30" customHeight="true" spans="1:3">
      <c r="A29" s="1"/>
      <c r="B29" s="51" t="s">
        <v>1005</v>
      </c>
      <c r="C29" s="52">
        <v>6820</v>
      </c>
    </row>
    <row r="30" ht="30" customHeight="true" spans="1:3">
      <c r="A30" s="1"/>
      <c r="B30" s="51" t="s">
        <v>1006</v>
      </c>
      <c r="C30" s="52">
        <v>1238.04</v>
      </c>
    </row>
    <row r="31" ht="31" customHeight="true" spans="1:3">
      <c r="A31" s="1"/>
      <c r="B31" s="51" t="s">
        <v>1007</v>
      </c>
      <c r="C31" s="52">
        <v>42</v>
      </c>
    </row>
    <row r="32" ht="33" customHeight="true" spans="1:3">
      <c r="A32" s="1"/>
      <c r="B32" s="51" t="s">
        <v>1008</v>
      </c>
      <c r="C32" s="52">
        <v>25.2</v>
      </c>
    </row>
    <row r="33" ht="30" customHeight="true" spans="1:3">
      <c r="A33" s="1"/>
      <c r="B33" s="51" t="s">
        <v>1009</v>
      </c>
      <c r="C33" s="52">
        <v>350</v>
      </c>
    </row>
    <row r="34" ht="30" customHeight="true" spans="1:3">
      <c r="A34" s="1"/>
      <c r="B34" s="51" t="s">
        <v>1010</v>
      </c>
      <c r="C34" s="52">
        <v>60.1</v>
      </c>
    </row>
    <row r="35" ht="30" customHeight="true" spans="1:3">
      <c r="A35" s="1"/>
      <c r="B35" s="51" t="s">
        <v>1011</v>
      </c>
      <c r="C35" s="52">
        <v>52.33</v>
      </c>
    </row>
    <row r="36" ht="30" customHeight="true" spans="1:3">
      <c r="A36" s="1"/>
      <c r="B36" s="51" t="s">
        <v>1012</v>
      </c>
      <c r="C36" s="52">
        <v>60</v>
      </c>
    </row>
    <row r="37" ht="30" customHeight="true" spans="1:3">
      <c r="A37" s="1"/>
      <c r="B37" s="51" t="s">
        <v>1013</v>
      </c>
      <c r="C37" s="52">
        <v>54</v>
      </c>
    </row>
    <row r="38" ht="30" customHeight="true" spans="1:3">
      <c r="A38" s="1"/>
      <c r="B38" s="51" t="s">
        <v>1014</v>
      </c>
      <c r="C38" s="52">
        <v>62.1</v>
      </c>
    </row>
    <row r="39" ht="30" customHeight="true" spans="1:3">
      <c r="A39" s="1"/>
      <c r="B39" s="51" t="s">
        <v>1015</v>
      </c>
      <c r="C39" s="52">
        <v>44.52</v>
      </c>
    </row>
    <row r="40" ht="30" customHeight="true" spans="1:3">
      <c r="A40" s="1"/>
      <c r="B40" s="51" t="s">
        <v>1016</v>
      </c>
      <c r="C40" s="52">
        <v>23.58</v>
      </c>
    </row>
    <row r="41" ht="30" customHeight="true" spans="1:3">
      <c r="A41" s="1"/>
      <c r="B41" s="51" t="s">
        <v>1017</v>
      </c>
      <c r="C41" s="52">
        <v>1364</v>
      </c>
    </row>
    <row r="42" ht="30" customHeight="true" spans="1:3">
      <c r="A42" s="1"/>
      <c r="B42" s="51" t="s">
        <v>1018</v>
      </c>
      <c r="C42" s="52">
        <v>88.2</v>
      </c>
    </row>
    <row r="43" ht="30" customHeight="true" spans="1:3">
      <c r="A43" s="1"/>
      <c r="B43" s="51" t="s">
        <v>1019</v>
      </c>
      <c r="C43" s="52">
        <v>11.2</v>
      </c>
    </row>
    <row r="44" ht="30" customHeight="true" spans="1:3">
      <c r="A44" s="1"/>
      <c r="B44" s="51" t="s">
        <v>1020</v>
      </c>
      <c r="C44" s="52">
        <v>1157.25</v>
      </c>
    </row>
    <row r="45" ht="30" customHeight="true" spans="1:3">
      <c r="A45" s="1"/>
      <c r="B45" s="51" t="s">
        <v>113</v>
      </c>
      <c r="C45" s="52">
        <v>106689</v>
      </c>
    </row>
    <row r="46" ht="30" customHeight="true" spans="1:3">
      <c r="A46" s="1"/>
      <c r="B46" s="51" t="s">
        <v>1021</v>
      </c>
      <c r="C46" s="52">
        <v>601.8</v>
      </c>
    </row>
    <row r="47" ht="30" customHeight="true" spans="1:3">
      <c r="A47" s="1"/>
      <c r="B47" s="51" t="s">
        <v>1022</v>
      </c>
      <c r="C47" s="52">
        <v>37.35</v>
      </c>
    </row>
    <row r="48" ht="30" customHeight="true" spans="1:3">
      <c r="A48" s="1"/>
      <c r="B48" s="51" t="s">
        <v>1023</v>
      </c>
      <c r="C48" s="52">
        <v>64.3</v>
      </c>
    </row>
    <row r="49" ht="30" customHeight="true" spans="1:3">
      <c r="A49" s="1"/>
      <c r="B49" s="51" t="s">
        <v>114</v>
      </c>
      <c r="C49" s="52">
        <v>4885</v>
      </c>
    </row>
    <row r="50" ht="30" customHeight="true" spans="1:3">
      <c r="A50" s="1"/>
      <c r="B50" s="51" t="s">
        <v>1024</v>
      </c>
      <c r="C50" s="52">
        <v>599.7</v>
      </c>
    </row>
    <row r="51" ht="30" customHeight="true" spans="1:3">
      <c r="A51" s="1"/>
      <c r="B51" s="51" t="s">
        <v>1025</v>
      </c>
      <c r="C51" s="52">
        <v>12</v>
      </c>
    </row>
    <row r="52" ht="30" customHeight="true" spans="1:3">
      <c r="A52" s="1"/>
      <c r="B52" s="51" t="s">
        <v>1026</v>
      </c>
      <c r="C52" s="52">
        <v>346</v>
      </c>
    </row>
    <row r="53" ht="30" customHeight="true" spans="1:3">
      <c r="A53" s="1"/>
      <c r="B53" s="51" t="s">
        <v>1027</v>
      </c>
      <c r="C53" s="52">
        <v>537.09</v>
      </c>
    </row>
    <row r="54" ht="30" customHeight="true" spans="1:3">
      <c r="A54" s="1"/>
      <c r="B54" s="51" t="s">
        <v>1028</v>
      </c>
      <c r="C54" s="52">
        <v>210</v>
      </c>
    </row>
    <row r="55" ht="30" customHeight="true" spans="1:3">
      <c r="A55" s="1"/>
      <c r="B55" s="51" t="s">
        <v>1029</v>
      </c>
      <c r="C55" s="52">
        <v>950</v>
      </c>
    </row>
    <row r="56" ht="30" customHeight="true" spans="1:3">
      <c r="A56" s="1"/>
      <c r="B56" s="51" t="s">
        <v>1030</v>
      </c>
      <c r="C56" s="52">
        <v>20</v>
      </c>
    </row>
    <row r="57" ht="30" customHeight="true" spans="1:3">
      <c r="A57" s="1"/>
      <c r="B57" s="51" t="s">
        <v>1031</v>
      </c>
      <c r="C57" s="52">
        <v>53</v>
      </c>
    </row>
    <row r="58" ht="30" customHeight="true" spans="1:3">
      <c r="A58" s="1"/>
      <c r="B58" s="51" t="s">
        <v>1032</v>
      </c>
      <c r="C58" s="52">
        <v>88</v>
      </c>
    </row>
    <row r="59" ht="30" customHeight="true" spans="1:3">
      <c r="A59" s="1"/>
      <c r="B59" s="51" t="s">
        <v>1033</v>
      </c>
      <c r="C59" s="52">
        <v>111.45</v>
      </c>
    </row>
    <row r="60" ht="30" customHeight="true" spans="1:3">
      <c r="A60" s="1"/>
      <c r="B60" s="51" t="s">
        <v>1034</v>
      </c>
      <c r="C60" s="52">
        <v>99.6</v>
      </c>
    </row>
    <row r="61" ht="30" customHeight="true" spans="1:3">
      <c r="A61" s="1"/>
      <c r="B61" s="51" t="s">
        <v>1035</v>
      </c>
      <c r="C61" s="52">
        <v>378</v>
      </c>
    </row>
    <row r="62" ht="30" customHeight="true" spans="1:3">
      <c r="A62" s="1"/>
      <c r="B62" s="51" t="s">
        <v>1036</v>
      </c>
      <c r="C62" s="52">
        <v>5.24</v>
      </c>
    </row>
    <row r="63" ht="34" customHeight="true" spans="1:3">
      <c r="A63" s="1"/>
      <c r="B63" s="51" t="s">
        <v>1037</v>
      </c>
      <c r="C63" s="52">
        <v>4119.21</v>
      </c>
    </row>
    <row r="64" ht="30" customHeight="true" spans="1:3">
      <c r="A64" s="1"/>
      <c r="B64" s="51" t="s">
        <v>1038</v>
      </c>
      <c r="C64" s="52">
        <v>478.16</v>
      </c>
    </row>
    <row r="65" ht="30" customHeight="true" spans="1:3">
      <c r="A65" s="1"/>
      <c r="B65" s="51" t="s">
        <v>1039</v>
      </c>
      <c r="C65" s="52">
        <v>567.1</v>
      </c>
    </row>
    <row r="66" ht="30" customHeight="true" spans="1:3">
      <c r="A66" s="1"/>
      <c r="B66" s="51" t="s">
        <v>1040</v>
      </c>
      <c r="C66" s="52">
        <v>76.81</v>
      </c>
    </row>
    <row r="67" ht="30" customHeight="true" spans="1:3">
      <c r="A67" s="1"/>
      <c r="B67" s="51" t="s">
        <v>1041</v>
      </c>
      <c r="C67" s="52">
        <v>360</v>
      </c>
    </row>
    <row r="68" ht="30" customHeight="true" spans="1:3">
      <c r="A68" s="1"/>
      <c r="B68" s="51" t="s">
        <v>1042</v>
      </c>
      <c r="C68" s="52">
        <v>4772.95</v>
      </c>
    </row>
    <row r="69" ht="30" customHeight="true" spans="1:3">
      <c r="A69" s="1"/>
      <c r="B69" s="51" t="s">
        <v>1043</v>
      </c>
      <c r="C69" s="52">
        <v>2000</v>
      </c>
    </row>
    <row r="70" ht="30" customHeight="true" spans="1:3">
      <c r="A70" s="1"/>
      <c r="B70" s="51" t="s">
        <v>1044</v>
      </c>
      <c r="C70" s="52">
        <v>1000</v>
      </c>
    </row>
    <row r="71" ht="30" customHeight="true" spans="1:3">
      <c r="A71" s="1"/>
      <c r="B71" s="51" t="s">
        <v>1045</v>
      </c>
      <c r="C71" s="52">
        <v>700</v>
      </c>
    </row>
    <row r="72" ht="30" customHeight="true" spans="1:3">
      <c r="A72" s="1"/>
      <c r="B72" s="51" t="s">
        <v>1046</v>
      </c>
      <c r="C72" s="52">
        <v>1200</v>
      </c>
    </row>
    <row r="73" ht="30" customHeight="true" spans="1:3">
      <c r="A73" s="1"/>
      <c r="B73" s="51" t="s">
        <v>1047</v>
      </c>
      <c r="C73" s="52">
        <v>8390</v>
      </c>
    </row>
    <row r="74" ht="30" customHeight="true" spans="1:3">
      <c r="A74" s="1"/>
      <c r="B74" s="51" t="s">
        <v>1048</v>
      </c>
      <c r="C74" s="52">
        <v>1500</v>
      </c>
    </row>
    <row r="75" ht="30" customHeight="true" spans="1:3">
      <c r="A75" s="1"/>
      <c r="B75" s="51" t="s">
        <v>1049</v>
      </c>
      <c r="C75" s="52">
        <v>839</v>
      </c>
    </row>
    <row r="76" ht="30" customHeight="true" spans="1:3">
      <c r="A76" s="1"/>
      <c r="B76" s="51" t="s">
        <v>1050</v>
      </c>
      <c r="C76" s="52">
        <v>18.77</v>
      </c>
    </row>
    <row r="77" ht="30" customHeight="true" spans="1:3">
      <c r="A77" s="1"/>
      <c r="B77" s="51" t="s">
        <v>1051</v>
      </c>
      <c r="C77" s="52">
        <v>46.48</v>
      </c>
    </row>
    <row r="78" ht="30" customHeight="true" spans="1:3">
      <c r="A78" s="1"/>
      <c r="B78" s="51" t="s">
        <v>131</v>
      </c>
      <c r="C78" s="52">
        <v>205</v>
      </c>
    </row>
    <row r="79" ht="30" customHeight="true" spans="1:3">
      <c r="A79" s="1"/>
      <c r="B79" s="51" t="s">
        <v>1052</v>
      </c>
      <c r="C79" s="52">
        <v>12</v>
      </c>
    </row>
    <row r="80" ht="30" customHeight="true" spans="1:3">
      <c r="A80" s="1"/>
      <c r="B80" s="51" t="s">
        <v>1053</v>
      </c>
      <c r="C80" s="52">
        <v>50714.97</v>
      </c>
    </row>
    <row r="81" ht="30" customHeight="true" spans="1:3">
      <c r="A81" s="1"/>
      <c r="B81" s="51" t="s">
        <v>132</v>
      </c>
      <c r="C81" s="52">
        <v>485</v>
      </c>
    </row>
    <row r="82" ht="30" customHeight="true" spans="1:3">
      <c r="A82" s="1"/>
      <c r="B82" s="51" t="s">
        <v>1054</v>
      </c>
      <c r="C82" s="52">
        <v>222.9</v>
      </c>
    </row>
    <row r="83" ht="30" customHeight="true" spans="1:3">
      <c r="A83" s="1"/>
      <c r="B83" s="51" t="s">
        <v>1055</v>
      </c>
      <c r="C83" s="52">
        <v>84</v>
      </c>
    </row>
    <row r="84" ht="30" customHeight="true" spans="1:3">
      <c r="A84" s="1"/>
      <c r="B84" s="51" t="s">
        <v>1056</v>
      </c>
      <c r="C84" s="52">
        <v>61204</v>
      </c>
    </row>
    <row r="85" ht="30" customHeight="true" spans="1:3">
      <c r="A85" s="1"/>
      <c r="B85" s="51" t="s">
        <v>1057</v>
      </c>
      <c r="C85" s="52">
        <v>3.52</v>
      </c>
    </row>
    <row r="86" ht="30" customHeight="true" spans="1:3">
      <c r="A86" s="1"/>
      <c r="B86" s="51" t="s">
        <v>1058</v>
      </c>
      <c r="C86" s="52">
        <v>121.7</v>
      </c>
    </row>
    <row r="87" ht="30" customHeight="true" spans="1:3">
      <c r="A87" s="1"/>
      <c r="B87" s="51" t="s">
        <v>1059</v>
      </c>
      <c r="C87" s="52">
        <v>34</v>
      </c>
    </row>
    <row r="88" ht="30" customHeight="true" spans="1:3">
      <c r="A88" s="1"/>
      <c r="B88" s="51" t="s">
        <v>1060</v>
      </c>
      <c r="C88" s="52">
        <v>20</v>
      </c>
    </row>
    <row r="89" ht="30" customHeight="true" spans="1:3">
      <c r="A89" s="1"/>
      <c r="B89" s="51" t="s">
        <v>1061</v>
      </c>
      <c r="C89" s="52">
        <v>3</v>
      </c>
    </row>
    <row r="90" ht="30" customHeight="true" spans="1:3">
      <c r="A90" s="1"/>
      <c r="B90" s="51" t="s">
        <v>1062</v>
      </c>
      <c r="C90" s="52">
        <v>390.6</v>
      </c>
    </row>
    <row r="91" ht="30" customHeight="true" spans="1:3">
      <c r="A91" s="1"/>
      <c r="B91" s="51" t="s">
        <v>1063</v>
      </c>
      <c r="C91" s="52">
        <v>933.34</v>
      </c>
    </row>
    <row r="92" ht="30" customHeight="true" spans="1:3">
      <c r="A92" s="1"/>
      <c r="B92" s="51" t="s">
        <v>1064</v>
      </c>
      <c r="C92" s="52">
        <v>256</v>
      </c>
    </row>
    <row r="93" ht="30" customHeight="true" spans="1:3">
      <c r="A93" s="1"/>
      <c r="B93" s="51" t="s">
        <v>1065</v>
      </c>
      <c r="C93" s="52">
        <v>96.58</v>
      </c>
    </row>
    <row r="94" ht="30" customHeight="true" spans="1:3">
      <c r="A94" s="1"/>
      <c r="B94" s="51" t="s">
        <v>1066</v>
      </c>
      <c r="C94" s="52">
        <v>3454</v>
      </c>
    </row>
    <row r="95" ht="30" customHeight="true" spans="1:3">
      <c r="A95" s="1"/>
      <c r="B95" s="51" t="s">
        <v>1067</v>
      </c>
      <c r="C95" s="52">
        <v>9937</v>
      </c>
    </row>
    <row r="96" ht="30" customHeight="true" spans="1:3">
      <c r="A96" s="1"/>
      <c r="B96" s="54" t="s">
        <v>95</v>
      </c>
      <c r="C96" s="50">
        <v>372864.98</v>
      </c>
    </row>
    <row r="97" ht="8.5" customHeight="true" spans="1:3">
      <c r="A97" s="55"/>
      <c r="B97" s="55"/>
      <c r="C97" s="56"/>
    </row>
  </sheetData>
  <autoFilter ref="A4:C97">
    <extLst/>
  </autoFilter>
  <mergeCells count="3">
    <mergeCell ref="B2:C2"/>
    <mergeCell ref="A7:A95"/>
    <mergeCell ref="B4:B5"/>
  </mergeCells>
  <printOptions horizontalCentered="true"/>
  <pageMargins left="0.704166666666667" right="0.704166666666667" top="0.74375" bottom="0.74375" header="0.310416666666667" footer="0.310416666666667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opLeftCell="A3" workbookViewId="0">
      <selection activeCell="C1" sqref="B$1:F$1048576"/>
    </sheetView>
  </sheetViews>
  <sheetFormatPr defaultColWidth="10" defaultRowHeight="13.5" outlineLevelCol="6"/>
  <cols>
    <col min="1" max="1" width="1.53333333333333" customWidth="true"/>
    <col min="2" max="2" width="35.125" customWidth="true"/>
    <col min="3" max="4" width="23.625" customWidth="true"/>
    <col min="5" max="5" width="23.625" style="19" customWidth="true"/>
    <col min="6" max="6" width="23.625" customWidth="true"/>
    <col min="7" max="7" width="1.53333333333333" customWidth="true"/>
    <col min="8" max="9" width="9.76666666666667" customWidth="true"/>
  </cols>
  <sheetData>
    <row r="1" ht="14.3" customHeight="true" spans="1:7">
      <c r="A1" s="1"/>
      <c r="B1" s="2" t="s">
        <v>1068</v>
      </c>
      <c r="C1" s="3"/>
      <c r="D1" s="3"/>
      <c r="E1" s="28"/>
      <c r="F1" s="3"/>
      <c r="G1" s="13" t="s">
        <v>55</v>
      </c>
    </row>
    <row r="2" ht="19.9" customHeight="true" spans="1:7">
      <c r="A2" s="20"/>
      <c r="B2" s="21" t="s">
        <v>1069</v>
      </c>
      <c r="C2" s="21"/>
      <c r="D2" s="21"/>
      <c r="E2" s="29"/>
      <c r="F2" s="21"/>
      <c r="G2" s="30"/>
    </row>
    <row r="3" ht="17.05" customHeight="true" spans="1:7">
      <c r="A3" s="1"/>
      <c r="B3" s="22"/>
      <c r="C3" s="23"/>
      <c r="D3" s="24"/>
      <c r="E3" s="31" t="s">
        <v>2</v>
      </c>
      <c r="F3" s="14"/>
      <c r="G3" s="32"/>
    </row>
    <row r="4" ht="33" customHeight="true" spans="1:7">
      <c r="A4" s="1"/>
      <c r="B4" s="7" t="s">
        <v>1070</v>
      </c>
      <c r="C4" s="7" t="s">
        <v>6</v>
      </c>
      <c r="D4" s="7" t="s">
        <v>7</v>
      </c>
      <c r="E4" s="33"/>
      <c r="F4" s="7"/>
      <c r="G4" s="32"/>
    </row>
    <row r="5" ht="34.15" customHeight="true" spans="1:7">
      <c r="A5" s="1"/>
      <c r="B5" s="7"/>
      <c r="C5" s="7"/>
      <c r="D5" s="7" t="s">
        <v>9</v>
      </c>
      <c r="E5" s="33" t="s">
        <v>10</v>
      </c>
      <c r="F5" s="7" t="s">
        <v>11</v>
      </c>
      <c r="G5" s="32"/>
    </row>
    <row r="6" ht="34" customHeight="true" spans="1:7">
      <c r="A6" s="1"/>
      <c r="B6" s="25" t="s">
        <v>1071</v>
      </c>
      <c r="C6" s="26">
        <v>46655.79</v>
      </c>
      <c r="D6" s="26">
        <v>82553.75</v>
      </c>
      <c r="E6" s="34">
        <f>D6-C6</f>
        <v>35897.96</v>
      </c>
      <c r="F6" s="35">
        <f>E6/C6</f>
        <v>0.769421330128586</v>
      </c>
      <c r="G6" s="13"/>
    </row>
    <row r="7" ht="34" customHeight="true" spans="1:7">
      <c r="A7" s="1"/>
      <c r="B7" s="25" t="s">
        <v>1072</v>
      </c>
      <c r="C7" s="26">
        <v>42368.4</v>
      </c>
      <c r="D7" s="26">
        <v>73118.82</v>
      </c>
      <c r="E7" s="34">
        <f t="shared" ref="E7:E13" si="0">D7-C7</f>
        <v>30750.42</v>
      </c>
      <c r="F7" s="35">
        <f t="shared" ref="F7:F13" si="1">E7/C7</f>
        <v>0.725786671198346</v>
      </c>
      <c r="G7" s="13"/>
    </row>
    <row r="8" ht="34" customHeight="true" spans="1:7">
      <c r="A8" s="1"/>
      <c r="B8" s="25" t="s">
        <v>1073</v>
      </c>
      <c r="C8" s="26">
        <v>58817.96</v>
      </c>
      <c r="D8" s="26">
        <v>4400.16</v>
      </c>
      <c r="E8" s="34">
        <f t="shared" si="0"/>
        <v>-54417.8</v>
      </c>
      <c r="F8" s="35">
        <f t="shared" si="1"/>
        <v>-0.925190197007853</v>
      </c>
      <c r="G8" s="13"/>
    </row>
    <row r="9" ht="34" customHeight="true" spans="1:7">
      <c r="A9" s="1"/>
      <c r="B9" s="25" t="s">
        <v>1074</v>
      </c>
      <c r="C9" s="26">
        <v>48351.42</v>
      </c>
      <c r="D9" s="26">
        <v>75211.56</v>
      </c>
      <c r="E9" s="34">
        <f t="shared" si="0"/>
        <v>26860.14</v>
      </c>
      <c r="F9" s="35">
        <f t="shared" si="1"/>
        <v>0.555519155383647</v>
      </c>
      <c r="G9" s="13"/>
    </row>
    <row r="10" ht="34" customHeight="true" spans="1:7">
      <c r="A10" s="1"/>
      <c r="B10" s="25" t="s">
        <v>1075</v>
      </c>
      <c r="C10" s="26">
        <v>46357.69</v>
      </c>
      <c r="D10" s="26">
        <v>67365.87</v>
      </c>
      <c r="E10" s="34">
        <f t="shared" si="0"/>
        <v>21008.18</v>
      </c>
      <c r="F10" s="35">
        <f t="shared" si="1"/>
        <v>0.45317572985194</v>
      </c>
      <c r="G10" s="13"/>
    </row>
    <row r="11" ht="34" customHeight="true" spans="1:7">
      <c r="A11" s="1"/>
      <c r="B11" s="25" t="s">
        <v>1076</v>
      </c>
      <c r="C11" s="26">
        <v>61740.35</v>
      </c>
      <c r="D11" s="26">
        <v>4219.25</v>
      </c>
      <c r="E11" s="34">
        <f t="shared" si="0"/>
        <v>-57521.1</v>
      </c>
      <c r="F11" s="35">
        <f t="shared" si="1"/>
        <v>-0.93166138513954</v>
      </c>
      <c r="G11" s="13"/>
    </row>
    <row r="12" ht="34" customHeight="true" spans="1:7">
      <c r="A12" s="1"/>
      <c r="B12" s="25" t="s">
        <v>1077</v>
      </c>
      <c r="C12" s="26">
        <v>40073.88</v>
      </c>
      <c r="D12" s="26">
        <v>65995.58</v>
      </c>
      <c r="E12" s="34">
        <f t="shared" si="0"/>
        <v>25921.7</v>
      </c>
      <c r="F12" s="35">
        <f t="shared" si="1"/>
        <v>0.646847772164812</v>
      </c>
      <c r="G12" s="13"/>
    </row>
    <row r="13" ht="34" customHeight="true" spans="1:7">
      <c r="A13" s="8"/>
      <c r="B13" s="11" t="s">
        <v>1078</v>
      </c>
      <c r="C13" s="27">
        <v>344365.49</v>
      </c>
      <c r="D13" s="27">
        <v>372864.98</v>
      </c>
      <c r="E13" s="36">
        <f t="shared" si="0"/>
        <v>28499.49</v>
      </c>
      <c r="F13" s="37">
        <f t="shared" si="1"/>
        <v>0.0827594251677193</v>
      </c>
      <c r="G13" s="38"/>
    </row>
  </sheetData>
  <mergeCells count="6">
    <mergeCell ref="B2:F2"/>
    <mergeCell ref="E3:F3"/>
    <mergeCell ref="D4:F4"/>
    <mergeCell ref="A6:A12"/>
    <mergeCell ref="B4:B5"/>
    <mergeCell ref="C4:C5"/>
  </mergeCells>
  <printOptions horizontalCentered="true"/>
  <pageMargins left="0.704166666666667" right="0.704166666666667" top="0.74375" bottom="0.74375" header="0.310416666666667" footer="0.310416666666667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opLeftCell="A3" workbookViewId="0">
      <selection activeCell="D17" sqref="D17"/>
    </sheetView>
  </sheetViews>
  <sheetFormatPr defaultColWidth="10" defaultRowHeight="13.5" outlineLevelCol="7"/>
  <cols>
    <col min="1" max="1" width="1.53333333333333" customWidth="true"/>
    <col min="2" max="2" width="23.75" customWidth="true"/>
    <col min="3" max="3" width="21.75" customWidth="true"/>
    <col min="4" max="7" width="19.75" customWidth="true"/>
    <col min="8" max="8" width="1.53333333333333" customWidth="true"/>
    <col min="9" max="9" width="9.76666666666667" customWidth="true"/>
  </cols>
  <sheetData>
    <row r="1" ht="14.3" customHeight="true" spans="1:8">
      <c r="A1" s="1"/>
      <c r="B1" s="2" t="s">
        <v>1079</v>
      </c>
      <c r="C1" s="3"/>
      <c r="D1" s="3"/>
      <c r="E1" s="3"/>
      <c r="F1" s="12"/>
      <c r="G1" s="12"/>
      <c r="H1" s="13" t="s">
        <v>55</v>
      </c>
    </row>
    <row r="2" ht="22.6" customHeight="true" spans="1:8">
      <c r="A2" s="1"/>
      <c r="B2" s="4" t="s">
        <v>1080</v>
      </c>
      <c r="C2" s="4"/>
      <c r="D2" s="4"/>
      <c r="E2" s="4"/>
      <c r="F2" s="4"/>
      <c r="G2" s="4"/>
      <c r="H2" s="13"/>
    </row>
    <row r="3" ht="21" customHeight="true" spans="1:8">
      <c r="A3" s="1"/>
      <c r="C3" s="5"/>
      <c r="D3" s="6"/>
      <c r="E3" s="6"/>
      <c r="F3" s="14" t="s">
        <v>2</v>
      </c>
      <c r="G3" s="14"/>
      <c r="H3" s="13"/>
    </row>
    <row r="4" ht="35" customHeight="true" spans="1:8">
      <c r="A4" s="1"/>
      <c r="B4" s="7" t="s">
        <v>1081</v>
      </c>
      <c r="C4" s="7"/>
      <c r="D4" s="7" t="s">
        <v>6</v>
      </c>
      <c r="E4" s="7" t="s">
        <v>7</v>
      </c>
      <c r="F4" s="15"/>
      <c r="G4" s="7"/>
      <c r="H4" s="13"/>
    </row>
    <row r="5" ht="38" customHeight="true" spans="1:8">
      <c r="A5" s="1"/>
      <c r="B5" s="7"/>
      <c r="C5" s="7"/>
      <c r="D5" s="7"/>
      <c r="E5" s="7" t="s">
        <v>9</v>
      </c>
      <c r="F5" s="15" t="s">
        <v>10</v>
      </c>
      <c r="G5" s="7" t="s">
        <v>11</v>
      </c>
      <c r="H5" s="13"/>
    </row>
    <row r="6" ht="42" customHeight="true" spans="1:8">
      <c r="A6" s="8"/>
      <c r="B6" s="9" t="s">
        <v>1082</v>
      </c>
      <c r="C6" s="9"/>
      <c r="D6" s="10">
        <v>60</v>
      </c>
      <c r="E6" s="10">
        <v>60</v>
      </c>
      <c r="F6" s="16">
        <f t="shared" ref="F6:F11" si="0">E6-D6</f>
        <v>0</v>
      </c>
      <c r="G6" s="17">
        <f t="shared" ref="G6:G11" si="1">F6/D6</f>
        <v>0</v>
      </c>
      <c r="H6" s="18"/>
    </row>
    <row r="7" ht="42" customHeight="true" spans="1:8">
      <c r="A7" s="8"/>
      <c r="B7" s="9" t="s">
        <v>1083</v>
      </c>
      <c r="C7" s="9" t="s">
        <v>1084</v>
      </c>
      <c r="D7" s="10">
        <v>2225.02</v>
      </c>
      <c r="E7" s="10">
        <f>E9</f>
        <v>2091.47</v>
      </c>
      <c r="F7" s="16">
        <f t="shared" si="0"/>
        <v>-133.55</v>
      </c>
      <c r="G7" s="17">
        <f t="shared" si="1"/>
        <v>-0.0600219323871245</v>
      </c>
      <c r="H7" s="18"/>
    </row>
    <row r="8" ht="42" customHeight="true" spans="1:8">
      <c r="A8" s="8"/>
      <c r="B8" s="9"/>
      <c r="C8" s="9" t="s">
        <v>1085</v>
      </c>
      <c r="D8" s="10"/>
      <c r="E8" s="10"/>
      <c r="F8" s="16"/>
      <c r="G8" s="17"/>
      <c r="H8" s="18"/>
    </row>
    <row r="9" ht="42" customHeight="true" spans="1:8">
      <c r="A9" s="8"/>
      <c r="B9" s="9"/>
      <c r="C9" s="9" t="s">
        <v>1086</v>
      </c>
      <c r="D9" s="10">
        <v>2225.02</v>
      </c>
      <c r="E9" s="10">
        <f>2078.4+13.07</f>
        <v>2091.47</v>
      </c>
      <c r="F9" s="16">
        <f t="shared" si="0"/>
        <v>-133.55</v>
      </c>
      <c r="G9" s="17">
        <f t="shared" si="1"/>
        <v>-0.0600219323871245</v>
      </c>
      <c r="H9" s="18"/>
    </row>
    <row r="10" ht="42" customHeight="true" spans="1:8">
      <c r="A10" s="8"/>
      <c r="B10" s="9" t="s">
        <v>919</v>
      </c>
      <c r="C10" s="9"/>
      <c r="D10" s="10">
        <v>255.37</v>
      </c>
      <c r="E10" s="10">
        <v>262.08</v>
      </c>
      <c r="F10" s="16">
        <f t="shared" si="0"/>
        <v>6.70999999999998</v>
      </c>
      <c r="G10" s="17">
        <f t="shared" si="1"/>
        <v>0.0262756001096447</v>
      </c>
      <c r="H10" s="18"/>
    </row>
    <row r="11" ht="42" customHeight="true" spans="1:8">
      <c r="A11" s="1"/>
      <c r="B11" s="11" t="s">
        <v>95</v>
      </c>
      <c r="C11" s="11"/>
      <c r="D11" s="10">
        <v>2540.39</v>
      </c>
      <c r="E11" s="10">
        <f>E10+E7+E6</f>
        <v>2413.55</v>
      </c>
      <c r="F11" s="16">
        <f t="shared" si="0"/>
        <v>-126.84</v>
      </c>
      <c r="G11" s="17">
        <f t="shared" si="1"/>
        <v>-0.0499293415577922</v>
      </c>
      <c r="H11" s="13"/>
    </row>
  </sheetData>
  <mergeCells count="9">
    <mergeCell ref="B2:G2"/>
    <mergeCell ref="F3:G3"/>
    <mergeCell ref="E4:G4"/>
    <mergeCell ref="B6:C6"/>
    <mergeCell ref="B10:C10"/>
    <mergeCell ref="B11:C11"/>
    <mergeCell ref="B7:B9"/>
    <mergeCell ref="D4:D5"/>
    <mergeCell ref="B4:C5"/>
  </mergeCells>
  <printOptions horizontalCentered="true"/>
  <pageMargins left="0.704166666666667" right="0.704166666666667" top="0.74375" bottom="0.74375" header="0.310416666666667" footer="0.3104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一般公共预算收支预算总表</vt:lpstr>
      <vt:lpstr>一般公共预算本级收入预算表</vt:lpstr>
      <vt:lpstr>一般公共预算上级补助收入预算表</vt:lpstr>
      <vt:lpstr>一般公共预算本级支出预算表</vt:lpstr>
      <vt:lpstr>一般公共预算本级支出功能分类明细表</vt:lpstr>
      <vt:lpstr>一般公共预算本级支出政府经济分类明细表</vt:lpstr>
      <vt:lpstr>一般公共预算对下级的转移支付预算分项目表</vt:lpstr>
      <vt:lpstr>一般公共预算对下级的转移支付预算分地区表</vt:lpstr>
      <vt:lpstr>一般公共预算本级支出“三公”经费预算表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2024-12-15T18:34:00Z</dcterms:created>
  <dcterms:modified xsi:type="dcterms:W3CDTF">2025-01-10T19:31:40Z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AAACEEBE525647D5B15A63C92D546899_13</vt:lpwstr>
  </property>
  <property fmtid="{D5CDD505-2E9C-101B-9397-08002B2CF9AE}" pid="3" name="KSOProductBuildVer">
    <vt:lpwstr>2052-11.8.2.10183</vt:lpwstr>
  </property>
</Properties>
</file>